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filterPrivacy="1"/>
  <xr:revisionPtr revIDLastSave="0" documentId="13_ncr:1_{F8B26874-8FFC-4F21-8B85-1852119BD60F}" xr6:coauthVersionLast="36" xr6:coauthVersionMax="36" xr10:uidLastSave="{00000000-0000-0000-0000-000000000000}"/>
  <bookViews>
    <workbookView xWindow="1965" yWindow="-16320" windowWidth="29040" windowHeight="15840" tabRatio="592" firstSheet="3" activeTab="5" xr2:uid="{00000000-000D-0000-FFFF-FFFF00000000}"/>
  </bookViews>
  <sheets>
    <sheet name="Вариант (12)" sheetId="4" state="hidden" r:id="rId1"/>
    <sheet name="Чек лист. функции мастера" sheetId="5" state="hidden" r:id="rId2"/>
    <sheet name="Чек лист. функции нач. цеха" sheetId="6" state="hidden" r:id="rId3"/>
    <sheet name="Стандарт работы ЛМГ " sheetId="25" r:id="rId4"/>
    <sheet name="Стандарт работы мастера" sheetId="35" r:id="rId5"/>
    <sheet name="Станд работы нач. цеха " sheetId="32" r:id="rId6"/>
    <sheet name="Стандарт  планировщика цеха " sheetId="42" r:id="rId7"/>
    <sheet name=" Стандарт диспетчер  " sheetId="39" r:id="rId8"/>
    <sheet name="Чек лист  работы Мастера " sheetId="34" state="hidden" r:id="rId9"/>
    <sheet name="Карта коммуникаций свод" sheetId="41" state="hidden" r:id="rId10"/>
    <sheet name="Карта комуникаций (проект)" sheetId="40" state="hidden" r:id="rId11"/>
    <sheet name=" ОТК (заготовка)" sheetId="36" state="hidden" r:id="rId12"/>
    <sheet name="Сдача продкуции БТК. Заказчику" sheetId="31" state="hidden" r:id="rId13"/>
  </sheets>
  <definedNames>
    <definedName name="_xlnm.Print_Titles" localSheetId="8">'Чек лист  работы Мастера '!$2:$3</definedName>
    <definedName name="_xlnm.Print_Area" localSheetId="7">' Стандарт диспетчер  '!$A$1:$BI$17</definedName>
    <definedName name="_xlnm.Print_Area" localSheetId="0">'Вариант (12)'!$A$1:$B$45</definedName>
    <definedName name="_xlnm.Print_Area" localSheetId="9">'Карта коммуникаций свод'!$A$1:$AC$36</definedName>
    <definedName name="_xlnm.Print_Area" localSheetId="10">'Карта комуникаций (проект)'!$A$1:$DI$10</definedName>
    <definedName name="_xlnm.Print_Area" localSheetId="5">'Станд работы нач. цеха '!$A$1:$BS$35</definedName>
    <definedName name="_xlnm.Print_Area" localSheetId="6">'Стандарт  планировщика цеха '!$A$1:$BH$24</definedName>
    <definedName name="_xlnm.Print_Area" localSheetId="3">'Стандарт работы ЛМГ '!$A$1:$BH$28</definedName>
    <definedName name="_xlnm.Print_Area" localSheetId="4">'Стандарт работы мастера'!$A$1:$BI$43</definedName>
    <definedName name="_xlnm.Print_Area" localSheetId="8">'Чек лист  работы Мастера '!$A$1:$I$40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39" l="1"/>
  <c r="D11" i="39" l="1"/>
  <c r="D7" i="39" l="1"/>
  <c r="D17" i="39" l="1"/>
  <c r="D23" i="42"/>
  <c r="D24" i="42" l="1"/>
  <c r="D33" i="32" l="1"/>
  <c r="D35" i="32" l="1"/>
  <c r="D21" i="36" l="1"/>
  <c r="D41" i="35" l="1"/>
  <c r="D20" i="35"/>
  <c r="D35" i="35" s="1"/>
  <c r="D17" i="35"/>
  <c r="D15" i="35"/>
  <c r="D13" i="35"/>
  <c r="D39" i="35" l="1"/>
  <c r="D43" i="35" s="1"/>
  <c r="D23" i="34"/>
  <c r="D40" i="34" s="1"/>
  <c r="D19" i="34"/>
  <c r="D17" i="34"/>
  <c r="D14" i="34"/>
  <c r="D37" i="32"/>
  <c r="D38" i="32" s="1"/>
  <c r="D44" i="34" l="1"/>
  <c r="D25" i="25" l="1"/>
  <c r="D24" i="25"/>
  <c r="D12" i="25" l="1"/>
  <c r="D11" i="25"/>
  <c r="D10" i="25"/>
  <c r="D9" i="25"/>
  <c r="D8" i="25"/>
  <c r="D28" i="25" l="1"/>
  <c r="B29" i="6"/>
  <c r="B30" i="6"/>
  <c r="B25" i="6"/>
  <c r="B23" i="6"/>
  <c r="B45" i="6" l="1"/>
  <c r="B46" i="6"/>
  <c r="B47" i="6"/>
  <c r="B48" i="6"/>
  <c r="B49" i="6"/>
  <c r="B50" i="6"/>
  <c r="B51" i="6"/>
  <c r="B52" i="6"/>
  <c r="B53" i="6"/>
  <c r="B54" i="6"/>
  <c r="A45" i="6"/>
  <c r="A46" i="6"/>
  <c r="A47" i="6"/>
  <c r="A48" i="6"/>
  <c r="A49" i="6"/>
  <c r="A50" i="6"/>
  <c r="A51" i="6"/>
  <c r="A52" i="6"/>
  <c r="A53" i="6"/>
  <c r="A54" i="6"/>
  <c r="B40" i="6"/>
  <c r="B41" i="6"/>
  <c r="B42" i="6"/>
  <c r="A42" i="6"/>
  <c r="A40" i="6"/>
  <c r="A41" i="6"/>
  <c r="B31" i="6"/>
  <c r="B32" i="6"/>
  <c r="B33" i="6"/>
  <c r="B34" i="6"/>
  <c r="B35" i="6"/>
  <c r="B24" i="6"/>
  <c r="B26" i="6"/>
  <c r="B27" i="6"/>
  <c r="B28" i="6"/>
  <c r="A35" i="6"/>
  <c r="A24" i="6"/>
  <c r="A25" i="6"/>
  <c r="A26" i="6"/>
  <c r="A27" i="6"/>
  <c r="A28" i="6"/>
  <c r="A29" i="6"/>
  <c r="A30" i="6"/>
  <c r="A31" i="6"/>
  <c r="A32" i="6"/>
  <c r="A33" i="6"/>
  <c r="A34" i="6"/>
  <c r="A23" i="6"/>
  <c r="B8" i="6"/>
  <c r="B9" i="6"/>
  <c r="B10" i="6"/>
  <c r="B11" i="6"/>
  <c r="B12" i="6"/>
  <c r="B13" i="6"/>
  <c r="B14" i="6"/>
  <c r="B15" i="6"/>
  <c r="B16" i="6"/>
  <c r="B5" i="6"/>
  <c r="B6" i="6"/>
  <c r="B7" i="6"/>
  <c r="B4" i="6"/>
  <c r="A16" i="6"/>
  <c r="A14" i="6"/>
  <c r="A15" i="6"/>
  <c r="A5" i="6"/>
  <c r="A6" i="6"/>
  <c r="A7" i="6"/>
  <c r="A8" i="6"/>
  <c r="A9" i="6"/>
  <c r="A10" i="6"/>
  <c r="A11" i="6"/>
  <c r="A12" i="6"/>
  <c r="A13" i="6"/>
  <c r="B43" i="5"/>
  <c r="B35" i="5"/>
  <c r="B12" i="5" l="1"/>
  <c r="B44" i="6"/>
  <c r="A44" i="6"/>
  <c r="A42" i="5"/>
  <c r="A38" i="5"/>
  <c r="A39" i="5"/>
  <c r="A40" i="5"/>
  <c r="A41" i="5"/>
  <c r="A43" i="5"/>
  <c r="B38" i="6"/>
  <c r="B39" i="6"/>
  <c r="B37" i="6"/>
  <c r="A38" i="6"/>
  <c r="A39" i="6"/>
  <c r="A37" i="6"/>
  <c r="B19" i="6"/>
  <c r="B20" i="6"/>
  <c r="B21" i="6"/>
  <c r="B18" i="6"/>
  <c r="A19" i="6"/>
  <c r="A20" i="6"/>
  <c r="A21" i="6"/>
  <c r="A18" i="6"/>
  <c r="A4" i="6"/>
  <c r="B4" i="5"/>
  <c r="B39" i="5"/>
  <c r="B40" i="5"/>
  <c r="B41" i="5"/>
  <c r="B42" i="5"/>
  <c r="B38" i="5"/>
  <c r="B36" i="5"/>
  <c r="A36" i="5"/>
  <c r="A35" i="5"/>
  <c r="B21" i="5"/>
  <c r="B22" i="5"/>
  <c r="B23" i="5"/>
  <c r="B24" i="5"/>
  <c r="B25" i="5"/>
  <c r="B26" i="5"/>
  <c r="B27" i="5"/>
  <c r="B28" i="5"/>
  <c r="B29" i="5"/>
  <c r="B30" i="5"/>
  <c r="B31" i="5"/>
  <c r="B32" i="5"/>
  <c r="B33" i="5"/>
  <c r="A33" i="5"/>
  <c r="A30" i="5"/>
  <c r="A31" i="5"/>
  <c r="A32" i="5"/>
  <c r="A21" i="5"/>
  <c r="A22" i="5"/>
  <c r="A23" i="5"/>
  <c r="A24" i="5"/>
  <c r="A25" i="5"/>
  <c r="A26" i="5"/>
  <c r="A27" i="5"/>
  <c r="A28" i="5"/>
  <c r="A29" i="5"/>
  <c r="B16" i="5"/>
  <c r="B17" i="5"/>
  <c r="B18" i="5"/>
  <c r="B20" i="5"/>
  <c r="A16" i="5"/>
  <c r="A17" i="5"/>
  <c r="A18" i="5"/>
  <c r="A20" i="5"/>
  <c r="B15" i="5"/>
  <c r="A15" i="5"/>
  <c r="B5" i="5"/>
  <c r="B6" i="5"/>
  <c r="B7" i="5"/>
  <c r="B8" i="5"/>
  <c r="B9" i="5"/>
  <c r="B10" i="5"/>
  <c r="B11" i="5"/>
  <c r="B13" i="5"/>
  <c r="A5" i="5"/>
  <c r="A6" i="5"/>
  <c r="A7" i="5"/>
  <c r="A8" i="5"/>
  <c r="A9" i="5"/>
  <c r="A10" i="5"/>
  <c r="A11" i="5"/>
  <c r="A12" i="5"/>
  <c r="A13" i="5"/>
  <c r="A4" i="5"/>
</calcChain>
</file>

<file path=xl/sharedStrings.xml><?xml version="1.0" encoding="utf-8"?>
<sst xmlns="http://schemas.openxmlformats.org/spreadsheetml/2006/main" count="789" uniqueCount="400">
  <si>
    <t>Мастер</t>
  </si>
  <si>
    <t>Начальник цеха</t>
  </si>
  <si>
    <t>Оценка численно-квалификационного состава для выполнения ССЗ с учетом дополнительных мероприятий и возможностей (сверхурочная работа, перебалансировка).</t>
  </si>
  <si>
    <t>Выносить мастеру на рассмотрение предложения по перебалансировке загрузки и расстановке членов МГ в соответствии с технологическим процессом.</t>
  </si>
  <si>
    <t>Своевременно доводить производственное задание до членов МГ.</t>
  </si>
  <si>
    <t>Проверять обеспеченность рабочих мест МГ сырьем, материалами, инструментом, приспособлениями или сроками поставки с учетом стандарта рабочих мест и правил комплектования.</t>
  </si>
  <si>
    <t xml:space="preserve">Фиксировать отклонения по выполнению ССЗ, правил комплектования, качества продукции и БТ, а также проблемы их вызывающие, в информационном центре малой группы; принимать меры, в т.ч. использовать цепочку помощи. </t>
  </si>
  <si>
    <t>В случае внеплановых простоев оборудования в МГ, остановке или замедлении производственного потока своевременно сообщать по цепочке помощи.</t>
  </si>
  <si>
    <t>Проводить совещания в МГ, вести информационный центр малой группы</t>
  </si>
  <si>
    <t>Отчитываться перед мастером о выполнении МГ производственного задания.</t>
  </si>
  <si>
    <t>Инициировать выработку улучшений в малой группе, вовлекать членов МГ в решение проблем</t>
  </si>
  <si>
    <t>Освобожденный на 100% работник от выполнения ежесменных производственных операций с возможностью выполнения непосредственной работы оператора до 50% рабочего времени: 
-Проверка выполнения работ в местах возникновения дефектов, подготовка продукции к сдаче
-Обучение членов МГ выполнению операций (наставничество), повышение взаимозаменяемости
-В случае производственной необходимости временно (не более 50% рабочего времени) подменять отсутствующего работника при наличии соответствующей квалификации.</t>
  </si>
  <si>
    <t>п.п.</t>
  </si>
  <si>
    <t>ЛМГ (совместное решение от 19.07.2022)</t>
  </si>
  <si>
    <t>Безопасность</t>
  </si>
  <si>
    <t xml:space="preserve">Качество </t>
  </si>
  <si>
    <t>Исполнение заказов</t>
  </si>
  <si>
    <t>Затраты</t>
  </si>
  <si>
    <t>Корпоративная культура</t>
  </si>
  <si>
    <t>3,4.</t>
  </si>
  <si>
    <t xml:space="preserve">Согласовывать ССЗ , подготовленное планировщиком цеха,  обеспечивающее выполнение ОКП и ГКПП. </t>
  </si>
  <si>
    <t>Доводить  распоряжения руководства  до МГ (организационно - распорядительная  документация)</t>
  </si>
  <si>
    <r>
      <t>Проводить  совещания с МГ по выработке и выполнению целевых показателей малых групп (анализ выполнения ССЗ).</t>
    </r>
    <r>
      <rPr>
        <sz val="12"/>
        <color rgb="FFFF0000"/>
        <rFont val="Arial Narrow"/>
        <family val="2"/>
        <charset val="204"/>
      </rPr>
      <t xml:space="preserve"> </t>
    </r>
  </si>
  <si>
    <t>Обеспечивать контроль за соответствием сроков, объёмов и качества проводимых в цехе строительно-монтажных и ремонтно-строительных работ, работ по реконструкции и модернизации объектов цеха.</t>
  </si>
  <si>
    <t>Выполняет (да/нет)</t>
  </si>
  <si>
    <t xml:space="preserve">Необходимые  действия мастера к выполнению . </t>
  </si>
  <si>
    <t>Обеспечивать   безопасные  условия труда во вверенных ему малых группах.</t>
  </si>
  <si>
    <t>Осуществлять допуск персонала закрепленных за ним малых групп к самостоятельной работе и к выполнению сменно-суточного задания в установленном порядке.</t>
  </si>
  <si>
    <t>Проводить инструктажи персонала по охране труда, промышленной безопасности, производственной санитарии, пожарной безопасности.</t>
  </si>
  <si>
    <t>Проводить первую ступень системы управления охраной труда на закрепленных за ним участках в установленном порядке.</t>
  </si>
  <si>
    <t>Отражено в ДИ (да/нет)</t>
  </si>
  <si>
    <t>Аудирование с начальником цеха №                     провел</t>
  </si>
  <si>
    <t>Проверка ДИ начальника цеха №                        проведена</t>
  </si>
  <si>
    <t>Чек- лист проверки выполнения функуции мастера</t>
  </si>
  <si>
    <t>Чек- лист проверки выполнения функуции начальника цеха.</t>
  </si>
  <si>
    <t>Организовывать  обеспечение  работников оборудованием, инструментами, технической документацией и иными средствами, необходимыми для исполнения ими трудовых обязанностей.</t>
  </si>
  <si>
    <t>Организовывать работу по проведению в установленном порядке специальной оценки условий труда на рабочих местах в цехе.</t>
  </si>
  <si>
    <t>Обеспечивать соблюдение установленного порядка допуска лиц к самостоятельному выполнению работ.</t>
  </si>
  <si>
    <t>Применять лично и обеспечивать применение и контроль за использованием и правильностью применения СИЗ персоналом малых групп.</t>
  </si>
  <si>
    <t>Контролировать   выполнение  требований охраны труда и промышленной безопасности работниками подрядных организаций в соответствии с установленным порядком  допуска подрядной организации к выполнению работ на территории предприятия.</t>
  </si>
  <si>
    <t>Формировать потребность в спецодежде, спецобуви, средствах индивидуальной защиты для подготовки проекта заявки на закупку.</t>
  </si>
  <si>
    <t>Осуществлять руководство персоналом МГ по действиям при возникновении чрезвычайных ситуаций.</t>
  </si>
  <si>
    <t xml:space="preserve">Обеспечивать  выполнение персоналом малых групп ЛНА в области охраны окружающей среды. </t>
  </si>
  <si>
    <t>Анализировать  ведение технологического процесса, возникающие дефекты и организовывать  их устранение.</t>
  </si>
  <si>
    <t>Обеспечить  малые группы технической, конструкторской и технологической документацией на рабочих местах, ее актуальность и сохранность.</t>
  </si>
  <si>
    <t>Доводить  ССЗ до ЛМГ.</t>
  </si>
  <si>
    <t>Обеспечивать перебалансировку между МГ для выполнения ССЗ, ОКП, ГКПП.</t>
  </si>
  <si>
    <t>При поступлении сигнала от МГ о не укомплектованности рабочих мест ТМЦ  действовать по "Цепочке помощи" / принимать меры в рамках зоны ответственности.</t>
  </si>
  <si>
    <t>Контролировать выполнение требований,  установленных технологическими процессами. Организовывать постоянный и эффективный контроль за соблюдением производственной, технологической дисциплины работниками участка.</t>
  </si>
  <si>
    <t>Обеспечивать выполнение правила хранения ТМЦ на закрепленном участке - место хранения, нормы, условия хранения и сроки.</t>
  </si>
  <si>
    <t>Проводить  анализ работы оборудования  в МГ, своевременное принятие мер по устранению выявленных дефектов  оборудования.</t>
  </si>
  <si>
    <t>Определять необходимые компетенции в малых группах. Готовить текущие и целевые матрицы компетенций. Формировать план обучения персонала для перехода в целевое состояние.</t>
  </si>
  <si>
    <t xml:space="preserve">Проводить мероприятия по подаче предложений по улучшениям (ППУ) в закрепленных малых группах.  Организовывать реализацию ППУ на участке силами малой группы. </t>
  </si>
  <si>
    <t>Вовлекать  ЛМГ в решение проблем, расшивку «Узких мест» производственного потока.</t>
  </si>
  <si>
    <t>Соблюдать лично и контролировать соблюдение персоналом малых групп внутреннего трудового распорядка, принимать меры, способствующие укреплению трудовой дисциплины в малых группах.</t>
  </si>
  <si>
    <t>Участвовать в сдаче продукции ОТК или представителю Заказчика.</t>
  </si>
  <si>
    <t>Обеспечивать безопасные условия и охрану труда в цехе. Обеспечивать безопасность при эксплуатации производственного оборудования цеха, безопасность эксплуатируемых и находящихся на консервации зданий и сооружений цеха.</t>
  </si>
  <si>
    <t>Проводить вторую ступень системы управления охраной труда в цехе в установленном порядке.</t>
  </si>
  <si>
    <t>Применять лично и обеспечивать применение подчинёнными работниками средств индивидуальной и коллективной защиты.</t>
  </si>
  <si>
    <t>Осуществлять в цехе руководство гражданской обороной, работой по предупреждению и ликвидации чрезвычайных ситуаций и их последствий.</t>
  </si>
  <si>
    <t>Организовывать обеспечение мер пожарной безопасности в цехе и обеспечение цеха средствами пожаротушения, в т.ч. первичными.</t>
  </si>
  <si>
    <t>Незамедлительно сообщать   непосредственному или вышестоящему руководителю о возникновении ситуации, представляющей угрозу жизни и здоровью людей, о каждом несчастном случае, произошедшем на производстве, об ухудшении состояния своего здоровья.</t>
  </si>
  <si>
    <t>Обеспечивать в цехе строгое соблюдение установленных технологических процессов. Организовывать постоянный и эффективный контроль за соблюдением производственной, технологической дисциплины работниками цеха.</t>
  </si>
  <si>
    <t>Организовывать  постоянный и эффективный контроль за соблюдением производственной, технологической дисциплины работниками цеха.</t>
  </si>
  <si>
    <t>Организовать и контролировать наличите, учёт, хранение и ведение необходимой технической документации в цехе.</t>
  </si>
  <si>
    <t>Организовывать проработку и выполнение производственных заданий (ОКП, ГКПП).</t>
  </si>
  <si>
    <t>Отвечать  за организацию выдачи ССЗ работникам цеха.</t>
  </si>
  <si>
    <t>Доводить  распоряжения руководства  предприятия  до работников  цеха  (организационно - распорядительная  документация).</t>
  </si>
  <si>
    <t>Анализировать  состояние и наличие  комплектующих, инструментов  для обеспечения выполнения производственных  заданий.</t>
  </si>
  <si>
    <t>Производить  контроль за функцией планировщика цеха, логиста цеха. Контроль 3х правил комплектации.</t>
  </si>
  <si>
    <t>При поступлении сигнала от мастеров  о не укомплектованности рабочих мест  ТМЦ  действовать по "Цепочке помощи" / принимать меры в рамках зоны ответственности.</t>
  </si>
  <si>
    <t>Обеспечивать  работу производственного потока цеха по времени такта, перемещение материального потока по действующим в цехе правилам.</t>
  </si>
  <si>
    <t>Проводить  анализ  работы оборудования и своевременно принимать меры по устранению его  простоев.</t>
  </si>
  <si>
    <t>Организовывать в цехе внедрение инструмента "Всеобщее обслуживание оборудования" (ТРМ).</t>
  </si>
  <si>
    <t>Организовывать   работу  технических команд цеха  по  решению проблем.</t>
  </si>
  <si>
    <t>Обеспечивать  целевую   себестоимость выпускаемой продукции  производственным  цехом, рационально использовать ресурсы цеха: производственные  площади, оборудование, персонал, включая потребляемые энергоресурсы. Инициировать и реализовыввать проекты повышения эффективности потока и ресурсов цеха.</t>
  </si>
  <si>
    <t>Обеспечивать своевременную разработку и представление в установленном порядке на согласование и утверждение:
— проектов заявок на нормируемые вспомогательные материалы,
— проектов заявок на нормируемые упаковочные материалы и изделия, входящие в состав упаковок,
— проектов заявок на спецодежду, спецобувь, средства индивидуальной защиты, смывающие и (или) обеззараживающие (очищающие, регенерирующие, восстанавливающие, защитные) средства,
— проектов заявок на ремонтно-эксплуатационные нужды,
— проектов годовых заявок на материально-технические ресурсы.</t>
  </si>
  <si>
    <t>Организовывать работу квалификационной комиссии в цехе по присвоению квалификационных разрядов рабочим. Определять необходимость обучения и повышения квалификации работников цеха. Организовывать профессиональное обучение на рабочих местах, содействовать повышению квалификации работников цеха.</t>
  </si>
  <si>
    <t>Организовывать   работу по обобщению и распространению передовых форм организации труда, развитию рационализаторства и изобретательства в цехе. Давать   заключения о полезности и использовании поступивших к нему ППУ и РП.</t>
  </si>
  <si>
    <t>Анализировать   загрузку  сотрудников в цехе.</t>
  </si>
  <si>
    <t>Рассматривать   в установленном порядке первичные документы по приёму на работу, переводу, увольнению  работников цеха.</t>
  </si>
  <si>
    <t>В установленном порядке организовывать   разработку, утверждать   график отпусков работников цеха. 
Вносить  изменения в действующий график отпусков работников цеха.</t>
  </si>
  <si>
    <t>Соблюдать лично и контролировать соблюдение подчинёнными работниками внутреннего трудового распорядка, принимать меры, способствующие укреплению трудовой дисциплины в цехе.</t>
  </si>
  <si>
    <t>Подтверждение выполнения (чем, каким документом, результатом)</t>
  </si>
  <si>
    <t xml:space="preserve">Контролировать  выполнение  ОКП, ГКПП (в части цеха), ВВЗ по каждой номенклатуре,  анализировать  возникающие отклонения от ОКП, ГКПП (в части цеха) организовывать решение проблем, в том числе используя цепочку помощи на уровне цеха. </t>
  </si>
  <si>
    <t>Обеспечивать своевременную сдачу оборудования, механизмов, технологической оснастки, устройств, контрольно-измерительных приборов и автоматики, трубопроводов, систем вентиляции, сигнализации и других основных средств, закреплённых за участком и малыми группами в ремонт и приемку их из ремонта</t>
  </si>
  <si>
    <t>Формировать организационно-технические условия для проведения в цехе работ по нормированию труда. Готовить предложения по пересмотру норм труда и повышению производительности труда персонала МГ.</t>
  </si>
  <si>
    <t xml:space="preserve">Своевременно готовить для службы управления персоналом предприятия заявки и предложения по штатному расписанию и его комплектованию. </t>
  </si>
  <si>
    <t>Контролировать   выполнение  требований охраны труда и промышленной безопасности работниками подрядных организаций в соответствии с  установленным порядком  "допуск" подрядной организации к выполнению работ на территории предприятия.</t>
  </si>
  <si>
    <t>добавил</t>
  </si>
  <si>
    <t xml:space="preserve">Обеспечивать  результативное функционирование СМК на уровне цеха согласно действующих документов. </t>
  </si>
  <si>
    <t>Контролировать выполнение третьего правила комплектации (за 1 такт или за 1 неделю).</t>
  </si>
  <si>
    <r>
      <t>Контролировать  выполнения ССЗ малыми группами, анализировать  возникающие отклонения от ССЗ, организовывать  решение проблем, в том числе используя цепочку помощи, организовывать  устранение отставаний от ССЗ МГ в течение смены, предлагать планировщику и начальнику цеха корректирующие действия по устранению отставаний / отклонений ССЗ,</t>
    </r>
    <r>
      <rPr>
        <strike/>
        <sz val="12"/>
        <color rgb="FFFF0000"/>
        <rFont val="Arial Narrow"/>
        <family val="2"/>
        <charset val="204"/>
      </rPr>
      <t xml:space="preserve"> </t>
    </r>
    <r>
      <rPr>
        <sz val="12"/>
        <rFont val="Arial Narrow"/>
        <family val="2"/>
        <charset val="204"/>
      </rPr>
      <t xml:space="preserve">обеспечивающих выполнение </t>
    </r>
    <r>
      <rPr>
        <sz val="12"/>
        <color theme="1"/>
        <rFont val="Arial Narrow"/>
        <family val="2"/>
        <charset val="204"/>
      </rPr>
      <t>ОКП и ГКПП.</t>
    </r>
  </si>
  <si>
    <t>Организовывать  перебалансировку персонала между участками, цехами  для выполнения ОКП и ГКПП  "точно вовремя".</t>
  </si>
  <si>
    <r>
      <t>Организовывать   своевременное направление заявк</t>
    </r>
    <r>
      <rPr>
        <sz val="12"/>
        <rFont val="Arial Narrow"/>
        <family val="2"/>
        <charset val="204"/>
      </rPr>
      <t xml:space="preserve">и дирекцию по кадрам </t>
    </r>
    <r>
      <rPr>
        <sz val="12"/>
        <color theme="1"/>
        <rFont val="Arial Narrow"/>
        <family val="2"/>
        <charset val="204"/>
      </rPr>
      <t>на выполнение работ по разработке норм труда на работы (услуги), выполняемые цехом, согласовывать нормы труда в цехе, доводить  утверждённые нормы до работников цеха.</t>
    </r>
  </si>
  <si>
    <r>
      <t>Осуществлять контрољ за надлежащим расходованием фонда заработной платы, не допускать перерасхода, установленного для цеха фонда заработной пла</t>
    </r>
    <r>
      <rPr>
        <sz val="12"/>
        <rFont val="Arial Narrow"/>
        <family val="2"/>
        <charset val="204"/>
      </rPr>
      <t>ты.Управлять производительностью и  заработной платой работников</t>
    </r>
  </si>
  <si>
    <t xml:space="preserve"> Организовывать  процесс постановки целей  МГ (базовые и развития).</t>
  </si>
  <si>
    <t xml:space="preserve">Организовывать  совещания в цехе о выполнении ОКП и ГКПП (инфоцентр цеха). </t>
  </si>
  <si>
    <t>Отвечать  за выполнение норм труда. Организовывать проведение стандартизированной работы  в малых группах. Участвовать  в выработке мер по повышению производительности труда за счет эффективной организации рабочих мест.</t>
  </si>
  <si>
    <t>Обеспечивать и контролировать своевременное и достоверное внесение персоналом информации в Инфоцентры малых групп в соответствии с действующими Методическими указаниями.</t>
  </si>
  <si>
    <t xml:space="preserve">Рационально использовать  ресурсы МГ:  оборудование (не допускать незапланированных простоев, своевоеменно выводить оборудование на плановое  обслуживание), сырье и материал (не допускать перерасхода материалов согласно спецификаций и удельных норм расхода). </t>
  </si>
  <si>
    <t>Обеспечивать своевременную разработку и актуализацию положения о цехе, должностных инструкций работников цеха, рабоих инструкций, инструкций по охране труда, инструкций о мерах пожарной безопасности в цехе и др., доводить их до работников цеха. Контролировать выполнение работниками цеха изложенных в инструкциях обязанностей.</t>
  </si>
  <si>
    <t>Организовывать функционирование системы 5С в цехе</t>
  </si>
  <si>
    <t xml:space="preserve">Внедрять в малых группах инструмент "Автономное обслуживание оборудования" (ТРМ) </t>
  </si>
  <si>
    <t>Проводить  анализ  и разбор отклонений, выявленных на воротах качества. Проводить коррекцию по отклонениям, участвовать в разработке корректирующих действий по их предупреждению.</t>
  </si>
  <si>
    <t>Вести журнал приема - передачи смен, с фиксацией в нем не устраненных замечаний по ОТиТБ, фактической явки персонала, переходящего на следующую смену объема работ, производственных вопросов, требующих особого внимание.</t>
  </si>
  <si>
    <t>Обеспечивать незамедлительное информирование службы главного инженера о замечаниях к закреплённым за цехом производственных зданий, сооружений.</t>
  </si>
  <si>
    <t>Систематически осуществлять контроль за содержанием в чистоте и порядке помещений цеха, рабочих мест,  инвентаря, оборудования и закреплённой за цехом территории.</t>
  </si>
  <si>
    <t>Обеспечивать соответствие рабочих мест во вверенных ему МГ установленным на них стандартам РМ и поддерживать их состояние по системе 5С на целевом уровне.</t>
  </si>
  <si>
    <t>Организовать   обеспечение рабочих мест МГ сырьем, материалами, инструментом, приспособлениями  с учетом стандарта рабочих мест и правил комплектования.</t>
  </si>
  <si>
    <t>Организовывать на участках и в малых группах учет и хранение закрепленных материальных ценностей. Участвовать в инвентаризации материальных ценностей, закрепленных за участками и малыми группами.</t>
  </si>
  <si>
    <t xml:space="preserve">Проводить  коммуникационные   встречи   с МГ. Своевременно доводить до подчинённых работников информацию о принимаемых решениях, касающихся их работы. </t>
  </si>
  <si>
    <t>Наименование выполняемых работ</t>
  </si>
  <si>
    <t>Получение сменно-суточного задания (ССЗ) от мастера.</t>
  </si>
  <si>
    <t>Каждую смену</t>
  </si>
  <si>
    <t>п.п</t>
  </si>
  <si>
    <t>7:00-8:00</t>
  </si>
  <si>
    <t>8:00-9:00</t>
  </si>
  <si>
    <t>9:00-10:00</t>
  </si>
  <si>
    <t>10:00-11:00</t>
  </si>
  <si>
    <t>11:00-12:00</t>
  </si>
  <si>
    <t>12:00-13:00</t>
  </si>
  <si>
    <t>13:00-14:00</t>
  </si>
  <si>
    <t>14:00-15:00</t>
  </si>
  <si>
    <t>15:00-16:00</t>
  </si>
  <si>
    <t>16:00-17:00</t>
  </si>
  <si>
    <t>17:00-18:00</t>
  </si>
  <si>
    <t>19:00-20:00</t>
  </si>
  <si>
    <t>21:00-22:00</t>
  </si>
  <si>
    <t>18:00-19:00</t>
  </si>
  <si>
    <t>20:00-21:00</t>
  </si>
  <si>
    <t>22:00-23:00</t>
  </si>
  <si>
    <t>23:00-24:00</t>
  </si>
  <si>
    <t>00:00-01:00</t>
  </si>
  <si>
    <t>Совместное решение п №</t>
  </si>
  <si>
    <t xml:space="preserve">Время выполнения, мин. </t>
  </si>
  <si>
    <t>Оценка численно-квалификационного состава для выполнения (ССЗ) сменно-суточного задания. 
Проведение совещания на информационном центре МГ.  
Доведение (ССЗ) сменно-суточного задания до работников.</t>
  </si>
  <si>
    <t>1, 3, 7</t>
  </si>
  <si>
    <t>Переходы</t>
  </si>
  <si>
    <t>Доведение информации диспетчеру о выполнении сменно - суточного задания и принятых решений по отклонениям.</t>
  </si>
  <si>
    <t>Периодичность</t>
  </si>
  <si>
    <t>Методика</t>
  </si>
  <si>
    <t>МУ-СТМ.ДП-В9-14 "Организация поточных линий и принципы
перебалансировки ресурсов", п.4.2.6.</t>
  </si>
  <si>
    <t>При сдаче продукции</t>
  </si>
  <si>
    <t>п. 5 поручения</t>
  </si>
  <si>
    <t>Разработка предложений по улучшению производственного потока в зоне ответственности МГ, смежных МГ.
Реализация ППУ и РП собственными силами.
Оформление и обсуждение в МГ ППУиРП (в соответствии с бланком "Заявление о предложении по улучшению/рационализаторском предложении" расположенном на  информационном центре "Фабрика идей"</t>
  </si>
  <si>
    <t xml:space="preserve">МУ-СТМ-Р1-01
"Система 5С", п.11 
МУ-СТМ-В2-2
"ТРМ. Автономное обслуживание оборудования", п.7.3.
</t>
  </si>
  <si>
    <t>МУ-СТМ.ДП-В9-14 "Организация поточных линий и принципы
перебалансировки ресурсов", п.4.2.7.</t>
  </si>
  <si>
    <t>МУ-СТМ-Р1-14
«Организация работ с предложениями по улучшению/рационализаторскими предложениями», п 6.
МУ-СТМ-Р1-05
"О малой группе, лидере малой группы", п 4.2.22.</t>
  </si>
  <si>
    <t>МУ-СТМ-Р1-05
"О малой группе, лидере малой группы", п 4.2.17, 4.2.26</t>
  </si>
  <si>
    <t xml:space="preserve">МУ-СТМ-Р1-05
"О малой группе, лидере малой группы", п 4.2.15 </t>
  </si>
  <si>
    <t>МУ-СТМ-Р1-18
"Управление заказами на производстве" п. 6.4.</t>
  </si>
  <si>
    <t>МУ-СТМ-Р1-18
"Управление заказами на производстве" п. 7.1.</t>
  </si>
  <si>
    <t>МУ-СТМ-Р1-05
"О малой группе, лидере малой группы", п 4.2.15</t>
  </si>
  <si>
    <t>МУ-СТМ-Р1-18
"Управление заказами на производстве", п. 7.1.
МУ-СТМ-Р1-03
"Решение проблем", п.5
МУ-СТМ-Р1-04
"Организация и проведение информационного центра предприятия, подразделения и малой группы", приложение 4</t>
  </si>
  <si>
    <t>МУ-СТМ-Р1-18
"Управление заказами на производстве", п. 7.1.
МУ-СТМ-Р1-05
"О малой группе, лидере малой группы", п 4.2.1</t>
  </si>
  <si>
    <t>МУ-СТМ-Р1-05
"О малой группе, лидере малой группы", п 4.2.2, 4.2.19</t>
  </si>
  <si>
    <t>1. Проверка обеспеченности рабочих мест МГ сырьем, материалами, инструментом, приспособлениями, СИЗ.
2. Контроль начала выполнения сменно - суточного задания.</t>
  </si>
  <si>
    <t>Доклад  мастеру в информационном центре  МГ:
1. Информация о старте запуска смены;
2. Проблемы производства, которые на уровне МГ нет возможности устранить;
3. Предложения по перебалансировке загрузки и расстановке членов МГ в соответствии с технологическим процессом.</t>
  </si>
  <si>
    <t>Каждый месяц, до 29 числа</t>
  </si>
  <si>
    <t>Каждый квартал, до 29 числа последнего месяца квартала</t>
  </si>
  <si>
    <t xml:space="preserve">Каждый месяц, до 3 числа </t>
  </si>
  <si>
    <t>Решение проблем выявленных при анализе сменно- суточного задания:
1. Силами ЛМГ (самостоятельно выполнять технологические операции в рамках своей  квалификации).
2. Силами МГ (Использование регламентированных перерывов. Перебалансировка между операциями внутри МГ)
3. При невозможности устранения отклонения  оповестить руководителя по цепочке помощи, включить  красный сигнал «Андон».</t>
  </si>
  <si>
    <r>
      <t xml:space="preserve">1.Фиксация факта выполнения сменно - суточного задания (бланк ССЗ) расположенного на информационном центре МГ (блок 5)
2. При выявлении отклонения занесение в Лист проблем и решений (блок 8) на информационном центре МГ. 
Принятие решения по устранению проблемы:
</t>
    </r>
    <r>
      <rPr>
        <sz val="12"/>
        <color theme="1"/>
        <rFont val="Symbol"/>
        <family val="1"/>
        <charset val="2"/>
      </rPr>
      <t xml:space="preserve">· </t>
    </r>
    <r>
      <rPr>
        <sz val="12"/>
        <color theme="1"/>
        <rFont val="Times New Roman"/>
        <family val="1"/>
        <charset val="204"/>
      </rPr>
      <t xml:space="preserve">Силами Лидера малой группы;
</t>
    </r>
    <r>
      <rPr>
        <sz val="12"/>
        <color theme="1"/>
        <rFont val="Symbol"/>
        <family val="1"/>
        <charset val="2"/>
      </rPr>
      <t>·</t>
    </r>
    <r>
      <rPr>
        <sz val="8.4"/>
        <color theme="1"/>
        <rFont val="Times New Roman"/>
        <family val="1"/>
        <charset val="204"/>
      </rPr>
      <t xml:space="preserve"> </t>
    </r>
    <r>
      <rPr>
        <sz val="12"/>
        <color theme="1"/>
        <rFont val="Times New Roman"/>
        <family val="1"/>
        <charset val="204"/>
      </rPr>
      <t xml:space="preserve">Силами Малой группы;
</t>
    </r>
    <r>
      <rPr>
        <sz val="12"/>
        <color theme="1"/>
        <rFont val="Symbol"/>
        <family val="1"/>
        <charset val="2"/>
      </rPr>
      <t xml:space="preserve">· </t>
    </r>
    <r>
      <rPr>
        <sz val="12"/>
        <color theme="1"/>
        <rFont val="Times New Roman"/>
        <family val="1"/>
        <charset val="204"/>
      </rPr>
      <t xml:space="preserve">Невозможности решения проблемы силами ЛМГ и МГ.
Действия после устранения проблемы:
</t>
    </r>
    <r>
      <rPr>
        <sz val="12"/>
        <color theme="1"/>
        <rFont val="Symbol"/>
        <family val="1"/>
        <charset val="2"/>
      </rPr>
      <t>·</t>
    </r>
    <r>
      <rPr>
        <sz val="8.4"/>
        <color theme="1"/>
        <rFont val="Times New Roman"/>
        <family val="1"/>
        <charset val="204"/>
      </rPr>
      <t xml:space="preserve"> </t>
    </r>
    <r>
      <rPr>
        <sz val="12"/>
        <color theme="1"/>
        <rFont val="Times New Roman"/>
        <family val="1"/>
        <charset val="204"/>
      </rPr>
      <t xml:space="preserve">Сделать запись об устранении проблемы  в Лист проблем и решений (блок 8, на информационном центре МГ);
</t>
    </r>
    <r>
      <rPr>
        <sz val="12"/>
        <color theme="1"/>
        <rFont val="Symbol"/>
        <family val="1"/>
        <charset val="2"/>
      </rPr>
      <t>·</t>
    </r>
    <r>
      <rPr>
        <sz val="8.4"/>
        <color theme="1"/>
        <rFont val="Times New Roman"/>
        <family val="1"/>
        <charset val="204"/>
      </rPr>
      <t xml:space="preserve"> </t>
    </r>
    <r>
      <rPr>
        <sz val="12"/>
        <color theme="1"/>
        <rFont val="Times New Roman"/>
        <family val="1"/>
        <charset val="204"/>
      </rPr>
      <t>Включить зеленый сигнал Андон (нажать кнопку расположенную на посту).</t>
    </r>
  </si>
  <si>
    <t>МУ-СТМ-Р1-05
"О малой группе, лидере малой группы", п 4.2.17 -  4.2.20, 4.2.26
МУ-СТМ-Р1-04
Организация и проведение информационного центра предприятия, подразделения и малой группы, приложение 4.</t>
  </si>
  <si>
    <t>При выявлении отклонения
(незамедлительные действия)</t>
  </si>
  <si>
    <t>МУ-СТМ-Р1-04
"Организация и проведение информационного центра предприятия, подразделения и малой группы", приложение 4</t>
  </si>
  <si>
    <t>1 раза в неделю
(день определяется цехом, единый день, например четверг)</t>
  </si>
  <si>
    <t>Приемка комплектующих на посты в соответствии с графиком и стандартом приемки (проверка количества  тары/шт. видимых  дефектов, не превышение объемов хранения в рабочем центре), с подписью о приемке в документах.
Контроль  разгрузки в соответствии с адресами хранения на рабочем центре.</t>
  </si>
  <si>
    <t xml:space="preserve">Незамедлительные действия при выявлении отклонений
по качеству продукции:
1. Зафиксировать проблему в Листе проблем и решений на информационном центре МГ (блок 8). 
2. Принять решение по устранению проблемы:
· силами Лидера малой группы;
· силами Малой группы.
3. При невозможности устранения отклонения  оповестить руководителя по цепочке помощи.
4. Записать вид брака и указать количество отклонений (блок 7, показатели качества, потери от брака.). Записать вид брака и указать количество отклонений.
</t>
  </si>
  <si>
    <t>Незамедлительные действия при выявлении отклонений c оборудованием:
1. Зафиксировать проблему в Листе проблем и решений на информационном центре МГ (блок 8). 
2. Принять решение по устранению проблемы:
· силами Лидера малой группы;
· силами Малой группы.
3. При невозможности устранения отклонения  оповестить руководителя по цепочке помощи.
4. Зафиксировать в бланке какое оборудование неисправно (блок 10, простои оборудования).</t>
  </si>
  <si>
    <t>Cдача продукции БТК/Заказчику
1. ЛМГ подготавливает продукцию, ДСЕ к сдаче:
- опрашивает работников МГ о завершении операций, требующих предъявления БТК/Заказчику;
- сверяет выполненные операции с этапами циклограммы сборки;
- при выявлении отклонений в объеме выполненных операций, ЛМГ организовывает их доделку.
2. ЛМГ проверяет элементы продукции, ДСЕ на которых наиболее часто выявляются несоответствия и при выявлении организовывает их исправление собственными силами или с привлечением МГ.
3. ЛМГ участвует в сдаче- приемке продукции БТК/Заказчиком.
4. Контрольный персонал  в течение 20 минут информирует лидера малой группы о выявленном несоответствии.
5. Лидер малой группы заносит  информацию по итогам сдачи-приемки в бланках (блок 7, показатели качества, потери от брака.), в т.ч. по выявленным несоответствиям в ЛРП (блок 8, лист проблем и решений), расположенных на панели управления малой группой.
6. Принимает решение по устранению несоответствия:
· силами Лидера малой группы;
· силами Малой группы.
7. При невозможности устранения отклонения  оповещает руководителя по цепочке помощи.</t>
  </si>
  <si>
    <t>В случае производственной необходимости временно может подменять отсутствующего работника при наличии соответствующей квалификации, допуска к работе и после прохождения инструктажа.  Проведение обучение работников МГ для увеличения взаимозаменяемости в МГ</t>
  </si>
  <si>
    <t>1 раз в такт
 (6 смен)
Последняя смена Тт, перед перемещением</t>
  </si>
  <si>
    <t xml:space="preserve">
По окончании планового времени сборки техники (завершении Тц поста)  ЛМГ информирует о готовности к перемещению на последующий пост:  
- включает зеленый сигнал «Андон», если работы выполнены в полном объеме
- включает красный сигнал «Андон», если  работы не закончены,  фиксирует проблему в листе решения проблем и отклонение в ССЗ, сообщает мастеру об отклонении, с этого момента используется страховое буферное время начальника цеха.</t>
  </si>
  <si>
    <r>
      <t xml:space="preserve">Постановка  целей развития Малым группам на квартал:
1. ЛМГ совместно с начальником  цеха и мастером определяют цели для МГ
2. Занесение целей в бланк (№1 Целевые показатели МГ), расположенный на инфоцентре МГ
3. Доведение целей до всех работников  МГ, совместная с работниками МГ выработка инициатив для достижения поставленных целей.
</t>
    </r>
    <r>
      <rPr>
        <i/>
        <sz val="10"/>
        <color theme="1"/>
        <rFont val="Times New Roman"/>
        <family val="1"/>
        <charset val="204"/>
      </rPr>
      <t xml:space="preserve">Целевые показатели (предлагаемые):
</t>
    </r>
    <r>
      <rPr>
        <i/>
        <sz val="10"/>
        <color theme="1"/>
        <rFont val="Symbol"/>
        <family val="1"/>
        <charset val="2"/>
      </rPr>
      <t>·</t>
    </r>
    <r>
      <rPr>
        <i/>
        <sz val="10"/>
        <color theme="1"/>
        <rFont val="Times New Roman"/>
        <family val="1"/>
        <charset val="204"/>
      </rPr>
      <t xml:space="preserve">Повышение ритмичности производства, работа по Тт. 
</t>
    </r>
    <r>
      <rPr>
        <i/>
        <sz val="10"/>
        <color theme="1"/>
        <rFont val="Symbol"/>
        <family val="1"/>
        <charset val="2"/>
      </rPr>
      <t>·</t>
    </r>
    <r>
      <rPr>
        <i/>
        <sz val="10"/>
        <color theme="1"/>
        <rFont val="Times New Roman"/>
        <family val="1"/>
        <charset val="204"/>
      </rPr>
      <t xml:space="preserve">Снижение запасов
</t>
    </r>
    <r>
      <rPr>
        <i/>
        <sz val="10"/>
        <color theme="1"/>
        <rFont val="Symbol"/>
        <family val="1"/>
        <charset val="2"/>
      </rPr>
      <t>·</t>
    </r>
    <r>
      <rPr>
        <i/>
        <sz val="10"/>
        <color theme="1"/>
        <rFont val="Times New Roman"/>
        <family val="1"/>
        <charset val="204"/>
      </rPr>
      <t xml:space="preserve">Снижение ВВЗ
</t>
    </r>
    <r>
      <rPr>
        <i/>
        <sz val="10"/>
        <color theme="1"/>
        <rFont val="Symbol"/>
        <family val="1"/>
        <charset val="2"/>
      </rPr>
      <t>·</t>
    </r>
    <r>
      <rPr>
        <i/>
        <sz val="10"/>
        <color theme="1"/>
        <rFont val="Times New Roman"/>
        <family val="1"/>
        <charset val="204"/>
      </rPr>
      <t xml:space="preserve">Повышение загрузки работников МГ.
</t>
    </r>
    <r>
      <rPr>
        <i/>
        <sz val="10"/>
        <color theme="1"/>
        <rFont val="Symbol"/>
        <family val="1"/>
        <charset val="2"/>
      </rPr>
      <t>·</t>
    </r>
    <r>
      <rPr>
        <i/>
        <sz val="10"/>
        <color theme="1"/>
        <rFont val="Times New Roman"/>
        <family val="1"/>
        <charset val="204"/>
      </rPr>
      <t xml:space="preserve">Сокращение доделочных и доводочных операций
</t>
    </r>
    <r>
      <rPr>
        <i/>
        <sz val="10"/>
        <color theme="1"/>
        <rFont val="Symbol"/>
        <family val="1"/>
        <charset val="2"/>
      </rPr>
      <t xml:space="preserve">· </t>
    </r>
    <r>
      <rPr>
        <i/>
        <sz val="10"/>
        <color theme="1"/>
        <rFont val="Times New Roman"/>
        <family val="1"/>
        <charset val="204"/>
      </rPr>
      <t>(показатели* определяются, цехом по согласованию с МГ).</t>
    </r>
    <r>
      <rPr>
        <sz val="10"/>
        <color theme="1"/>
        <rFont val="Times New Roman"/>
        <family val="1"/>
        <charset val="204"/>
      </rPr>
      <t xml:space="preserve">
</t>
    </r>
    <r>
      <rPr>
        <i/>
        <sz val="10"/>
        <color theme="1"/>
        <rFont val="Times New Roman"/>
        <family val="1"/>
        <charset val="204"/>
      </rPr>
      <t>* показатели декомпозируются с целей цеха и определяются дополнительные влияющие на развитие  деятельности МГ (в МГ взаимозаменяемость и прочие активности влияющие на развитие МГ).</t>
    </r>
    <r>
      <rPr>
        <sz val="12"/>
        <color theme="1"/>
        <rFont val="Times New Roman"/>
        <family val="1"/>
        <charset val="204"/>
      </rPr>
      <t xml:space="preserve">
Обсуждение  компетенций сотрудников МГ, разработка предложений по освоению необходимых навыков членами МГ. Оформление матрицы компетенций (бланк 2 приложения 4) и плана развития персонала (бланк 3 приложения 4). 
</t>
    </r>
    <r>
      <rPr>
        <i/>
        <sz val="11"/>
        <color theme="1"/>
        <rFont val="Times New Roman"/>
        <family val="1"/>
        <charset val="204"/>
      </rPr>
      <t>Матрица компетенций передается мастеру, мастером утверждается у начальника цеха, согласовывается с кадровой службой, ЛМГ ставит подпись за ознакомлени</t>
    </r>
    <r>
      <rPr>
        <sz val="11"/>
        <color theme="1"/>
        <rFont val="Times New Roman"/>
        <family val="1"/>
        <charset val="204"/>
      </rPr>
      <t xml:space="preserve">е. 
</t>
    </r>
  </si>
  <si>
    <r>
      <t xml:space="preserve">Постановка базовых целей Малым группам на следующий месяц:
1. ЛМГ совместно с начальником  цеха и мастером определяют цели для МГ
2. Занесение целей в бланк (№1 Целевые показатели МГ), расположенный на инфоцентре МГ
3. Доведение целей до всех работников  МГ, совместная с работниками МГ выработка инициатив для достижения поставленных целей.
</t>
    </r>
    <r>
      <rPr>
        <i/>
        <sz val="11"/>
        <color theme="1"/>
        <rFont val="Times New Roman"/>
        <family val="1"/>
        <charset val="204"/>
      </rPr>
      <t xml:space="preserve">Целевые показатели (предлагаемые):
</t>
    </r>
    <r>
      <rPr>
        <i/>
        <sz val="11"/>
        <color theme="1"/>
        <rFont val="Symbol"/>
        <family val="1"/>
        <charset val="2"/>
      </rPr>
      <t>·</t>
    </r>
    <r>
      <rPr>
        <i/>
        <sz val="11"/>
        <color theme="1"/>
        <rFont val="Times New Roman"/>
        <family val="1"/>
        <charset val="204"/>
      </rPr>
      <t xml:space="preserve">Выполнение производственной программы участка /МГ
</t>
    </r>
    <r>
      <rPr>
        <i/>
        <sz val="11"/>
        <color theme="1"/>
        <rFont val="Symbol"/>
        <family val="1"/>
        <charset val="2"/>
      </rPr>
      <t>·</t>
    </r>
    <r>
      <rPr>
        <i/>
        <sz val="11"/>
        <color theme="1"/>
        <rFont val="Times New Roman"/>
        <family val="1"/>
        <charset val="204"/>
      </rPr>
      <t xml:space="preserve">Безопасность
</t>
    </r>
    <r>
      <rPr>
        <i/>
        <sz val="11"/>
        <color theme="1"/>
        <rFont val="Symbol"/>
        <family val="1"/>
        <charset val="2"/>
      </rPr>
      <t>·</t>
    </r>
    <r>
      <rPr>
        <i/>
        <sz val="11"/>
        <color theme="1"/>
        <rFont val="Times New Roman"/>
        <family val="1"/>
        <charset val="204"/>
      </rPr>
      <t xml:space="preserve">Отсутствие замечаний по качеству
</t>
    </r>
    <r>
      <rPr>
        <i/>
        <sz val="11"/>
        <color theme="1"/>
        <rFont val="Symbol"/>
        <family val="1"/>
        <charset val="2"/>
      </rPr>
      <t xml:space="preserve">· </t>
    </r>
    <r>
      <rPr>
        <i/>
        <sz val="11"/>
        <color theme="1"/>
        <rFont val="Times New Roman"/>
        <family val="1"/>
        <charset val="204"/>
      </rPr>
      <t>(показатели* определяются, цехом).
* показатели декомпозируются с целей цеха и определяются дополнительные влияющие на деятельность МГ (проблемы с оборудованием, количеством доделок и доработок, загрузкой персонала).</t>
    </r>
  </si>
  <si>
    <t xml:space="preserve">Подведение итогов выполнении целевых показателей на информационном центре (блок 1, Целевые показатели).
Защита выполнения целевых показателей Малой группы.
перед начальником цеха, мастером.
</t>
  </si>
  <si>
    <t xml:space="preserve">Доклад мастеру в  инфоцентре МГ о выполнении МГсмены:
- Факт выполненного сменно суточного задания.
- Предложения по устранению отставания от ССЗ смены, если допущено
- Выявленные проблемы (повторяющиеся, не решенные, информация о качестве, простоях оборудования, неисправностях инструмента и технологической оснастки).
- Оценка состояния рабочих мест по системе 5С
</t>
  </si>
  <si>
    <r>
      <t>Оценка состояния рабочих мест по системе 5С:
1. Взять пустой бланк "Лист оценки системы 5С" с инфоцентра цеха - раздел "Безопасность" карман "Пустые бланки 5С".
2. Провести оценку поста МГ (текущее состояние поста /соответствие стандарту поста по 5С)  в соответствии с критериями оценки (приложение 1, МУ-СТМ-Р1-01
"Система 5С");
3. Провести расчет полученной оценки, внести ее в бланк, бланк разместить в ИЦ Цеха  - раздел "Безопасность" карман "Проведенные аудиты по системе 5С" 
4. Организовать устранение замечаний по 5С силами МГ</t>
    </r>
    <r>
      <rPr>
        <sz val="12"/>
        <color theme="1"/>
        <rFont val="Times New Roman"/>
        <family val="1"/>
        <charset val="204"/>
      </rPr>
      <t xml:space="preserve">
Проверка выполнения ТРМ (автономное обслуживание оборудования):
1. Проверить состояние оборудования в зоне ответственности МГ в соответствии с Картой автономного обслуживания (приложение 1 МУ-СТМ-В2-2), размещенной ....
2. Сделать отметку в чек листе (приложение 2, МУ-СТМ-В2-2). 
3. Организовать устранение замечаний по TPM силами МГв рамках регламента автономного обслуживания</t>
    </r>
    <r>
      <rPr>
        <sz val="12"/>
        <color rgb="FFC00000"/>
        <rFont val="Times New Roman"/>
        <family val="1"/>
        <charset val="204"/>
      </rPr>
      <t xml:space="preserve">
</t>
    </r>
  </si>
  <si>
    <t>Время периодической работы</t>
  </si>
  <si>
    <t>Контролер БТК</t>
  </si>
  <si>
    <t>МУ-СТМ-Р1-18
"Управление заказами на производстве" п. 6.3, п 6.4.</t>
  </si>
  <si>
    <t>Один раз в неделю</t>
  </si>
  <si>
    <t>1 раз в такт
 (6 смен)</t>
  </si>
  <si>
    <t xml:space="preserve">МУ-СТМ-Р1-14
«Организация работ с предложениями по улучшению/рационализаторскими предложениями», п 6.
</t>
  </si>
  <si>
    <t>Один раз в месяц</t>
  </si>
  <si>
    <t>Формирование потребности  в спецодежде, спецобуви, средствах индивидуальной защиты для подготовки проекта заявки на закупку</t>
  </si>
  <si>
    <t>Один раз в год.</t>
  </si>
  <si>
    <r>
      <t>Мастер</t>
    </r>
    <r>
      <rPr>
        <sz val="12"/>
        <color theme="1"/>
        <rFont val="Times New Roman"/>
        <family val="1"/>
        <charset val="204"/>
      </rPr>
      <t xml:space="preserve"> участвует в   инвентаризации материальных ценностей, закрепленных за участками и малыми группами.</t>
    </r>
  </si>
  <si>
    <t>Доклад мастера  в информационном центре цеха начальнику цеха:
1. Не решенные проблемы производственного потока;
2. Состояние рабочих мест, выявленные отклонения 1 ступень контроля ОТиПБ (статус устранения выявленных замечаний);</t>
  </si>
  <si>
    <t>Мастер после окончания смены проводит первичный анализ листов ССЗ выявляет не решенные проблемы, при невозможности устранения проблемы на своем уровне выносит на следующий уровень. Фиксирует выявленные проблемы, повлиявшие на поток, в листе на информационном центре цеха  в соответствии с категориями проблем п. 4 МУ-СТМ-Р1-03 «Решение проблем».</t>
  </si>
  <si>
    <t xml:space="preserve"> МУ-СТМ-Р1-03 «Решение проблем»., п 4
МУ-СТМ-Р1-18
"Управление заказами на производстве" п. 7.4.</t>
  </si>
  <si>
    <t>Каждый день</t>
  </si>
  <si>
    <t xml:space="preserve">Каждую смену
</t>
  </si>
  <si>
    <t>П-СТМ-У3-020
Положение об организации контроля состояния
безопасности труда (Пятиступенчатый контроль)
п. 7.1., 7.2.
МУ-СТМ-Р1-05
"О малой группе, лидере малой группы", п 4.2.15</t>
  </si>
  <si>
    <t xml:space="preserve">
МУ-СТМ-Р1-04
Организация и проведение информационного центра предприятия, подразделения и малой группы
п.5</t>
  </si>
  <si>
    <t>МУ-СТМ-Р1-03
Решение проблем
п. 5.7, - 5.9.
МУ-СТМ-Р1-04
Организация и проведение информационного центра предприятия, подразделения и малой группы
п.5, приложение 3</t>
  </si>
  <si>
    <t>Дейчтвия ЛМГ</t>
  </si>
  <si>
    <t>Действие мастера</t>
  </si>
  <si>
    <t>Cдача продукции БТК/Заказчику
1. Производственный мастер осматривает по утвержденным чек-листам / паспорту  на   продукцию перед предъявлением её ОТК,  подписывает чек-лист /паспорт  и вместе с заполненными чек-листами / паспортом предъявляет продукцию ОТК.
2. Производственный мастер уведомляет контрольный персонал, ответственный за приемку продукции на данных ВК, о готовности продукции к приемке и передает контрольному персоналу заполненный по сдаваемой позиции чек-лист /паспорт.
Действия мастера при выявлении несоответствий:
3. Мастер принимает решение по устранению несоответствия силами Малой группы.
4. При невозможности устранения отклонения  оповещает начальника цеха  по цепочке помощи.
5. Мастер проводит   анализ   и разбор отклонений, выявленных на воротах качества. Разрабатывает  и проводит корректирующие мероприятия (согласовывает с БТК)  по отклонениям, участвует  в разработке корректирующих действий по их предупреждению несоответствий.</t>
  </si>
  <si>
    <r>
      <t xml:space="preserve">Cдача продукции БТК/Заказчику
1. ЛМГ подготавливает продукцию, ДСЕ к сдаче:
- опрашивает работников МГ о завершении операций, требующих предъявления БТК/Заказчику;
- сверяет выполненные операции с этапами циклограммы сборки;
- при выявлении отклонений в объеме выполненных операций, ЛМГ организовывает их доделку.
2. ЛМГ проверяет элементы продукции, ДСЕ на которых наиболее часто выявляются несоответствия и при выявлении организовывает их исправление собственными силами или с привлечением МГ.
</t>
    </r>
    <r>
      <rPr>
        <sz val="12"/>
        <color rgb="FFFF0000"/>
        <rFont val="Times New Roman"/>
        <family val="1"/>
        <charset val="204"/>
      </rPr>
      <t xml:space="preserve">3. ЛМГ оповещает мастера о готовности  продукции к сдаче
</t>
    </r>
    <r>
      <rPr>
        <sz val="12"/>
        <color theme="1"/>
        <rFont val="Times New Roman"/>
        <family val="1"/>
        <charset val="204"/>
      </rPr>
      <t xml:space="preserve">4. ЛМГ участвует в сдаче- приемке </t>
    </r>
    <r>
      <rPr>
        <sz val="12"/>
        <color rgb="FFFF0000"/>
        <rFont val="Times New Roman"/>
        <family val="1"/>
        <charset val="204"/>
      </rPr>
      <t>(мастер принимает решение об участии ЛМГ в сдаче продукции)</t>
    </r>
    <r>
      <rPr>
        <sz val="12"/>
        <color theme="1"/>
        <rFont val="Times New Roman"/>
        <family val="1"/>
        <charset val="204"/>
      </rPr>
      <t>.продукции БТК/Заказчиком 
5. Контрольный персонал  в течение 20 минут информирует лидера малой группы о выявленном несоответствии.
6. Лидер малой группы заносит  информацию по итогам сдачи-приемки в бланках (блок 7, показатели качества, потери от брака.), в т.ч. по выявленным несоответствиям в ЛРП (блок 8, лист проблем и решений), расположенных на панели управления малой группой.
7. Принимает решение по устранению несоответствия:
· силами Лидера малой группы;
· силами Малой группы.
8. При невозможности устранения отклонения  оповещает руководителя по цепочке помощи.</t>
    </r>
  </si>
  <si>
    <t xml:space="preserve">МУ-СТМ.ДП-В9-14
«Организация поточных линий и принципы 
перебалансировки ресурсов»
п. 4.2.7. </t>
  </si>
  <si>
    <t>МУ-СТМ-Р1-06
"Ворота качества", п 3.6.2, 3.6.4, п 5. 
МУ-СТМ-Р1-18
"Управление заказами на производстве" п. 7.1.
МУ-СТМ-Р1-04
"Организация и проведение информационного центра предприятия, подразделения и малой группы".</t>
  </si>
  <si>
    <t>Каждую смену
 (при  сдаче продукции БТК / Заказчику)</t>
  </si>
  <si>
    <t>Проведение инструктажей  персонала по охране труда пожарной безопасности в соответствии с графиком, промышленной безопасности, производственной санитарии, пожарной безопасности. Проведение вводного и целевого инструктажей.</t>
  </si>
  <si>
    <r>
      <t>Постановка базовых целей Малым группам на следующий месяц:
Цели устанавливаются для МГ</t>
    </r>
    <r>
      <rPr>
        <sz val="12"/>
        <color rgb="FFFF0000"/>
        <rFont val="Times New Roman"/>
        <family val="1"/>
        <charset val="204"/>
      </rPr>
      <t xml:space="preserve"> </t>
    </r>
    <r>
      <rPr>
        <sz val="12"/>
        <color theme="1"/>
        <rFont val="Times New Roman"/>
        <family val="1"/>
        <charset val="204"/>
      </rPr>
      <t xml:space="preserve"> начальником  цеха и мастером</t>
    </r>
    <r>
      <rPr>
        <sz val="12"/>
        <color rgb="FFFF0000"/>
        <rFont val="Times New Roman"/>
        <family val="1"/>
        <charset val="204"/>
      </rPr>
      <t xml:space="preserve"> 
</t>
    </r>
    <r>
      <rPr>
        <sz val="12"/>
        <color theme="1"/>
        <rFont val="Times New Roman"/>
        <family val="1"/>
        <charset val="204"/>
      </rPr>
      <t xml:space="preserve">Начальник цеха и мастер декомпозирует показатели цеха  до МГ  
Целевые показатели (предлагаемые):
</t>
    </r>
    <r>
      <rPr>
        <sz val="12"/>
        <color theme="1"/>
        <rFont val="Symbol"/>
        <family val="1"/>
        <charset val="2"/>
      </rPr>
      <t>·</t>
    </r>
    <r>
      <rPr>
        <sz val="12"/>
        <color theme="1"/>
        <rFont val="Times New Roman"/>
        <family val="1"/>
        <charset val="204"/>
      </rPr>
      <t xml:space="preserve">Выполнение производственной программы участка /МГ
</t>
    </r>
    <r>
      <rPr>
        <sz val="12"/>
        <color theme="1"/>
        <rFont val="Symbol"/>
        <family val="1"/>
        <charset val="2"/>
      </rPr>
      <t>·</t>
    </r>
    <r>
      <rPr>
        <sz val="12"/>
        <color theme="1"/>
        <rFont val="Times New Roman"/>
        <family val="1"/>
        <charset val="204"/>
      </rPr>
      <t xml:space="preserve">Безопасность
</t>
    </r>
    <r>
      <rPr>
        <sz val="12"/>
        <color theme="1"/>
        <rFont val="Symbol"/>
        <family val="1"/>
        <charset val="2"/>
      </rPr>
      <t>·</t>
    </r>
    <r>
      <rPr>
        <sz val="12"/>
        <color theme="1"/>
        <rFont val="Times New Roman"/>
        <family val="1"/>
        <charset val="204"/>
      </rPr>
      <t xml:space="preserve">Отсутствие замечаний по качеству
</t>
    </r>
    <r>
      <rPr>
        <sz val="12"/>
        <color theme="1"/>
        <rFont val="Symbol"/>
        <family val="1"/>
        <charset val="2"/>
      </rPr>
      <t xml:space="preserve">· </t>
    </r>
    <r>
      <rPr>
        <sz val="12"/>
        <color theme="1"/>
        <rFont val="Times New Roman"/>
        <family val="1"/>
        <charset val="204"/>
      </rPr>
      <t>(показатели* определяются, цехом).
Обсуждать  исполнение на собрании цели  МГ  и 
обеспечивать сбор и анализ инициатив работников для достижения поставленных целей.
Целевые показатели оформляются бланком (№1 Целевые показатели МГ), утверждает цели МГ подписью начальника цеха и мастера, ЛМГ ставит подпись за ознакомление.
* показатели декомпозируются с целей цеха и определяются дополнительные влияющие на деятельность МГ (проблемы с оборудованием, количество доделок и доработок, загрузкой персонала).</t>
    </r>
    <r>
      <rPr>
        <i/>
        <sz val="12"/>
        <color rgb="FFFF0000"/>
        <rFont val="Times New Roman"/>
        <family val="1"/>
        <charset val="204"/>
      </rPr>
      <t xml:space="preserve"> </t>
    </r>
  </si>
  <si>
    <t>Заполнение  журнала приема - передачи смены:
· Замечания выявленные в журнале 1 ступени контроля БТ;
· Ознакомление с диспетчерской сводкой за текущую смену
· Закрытие  нарядов  повышенной опасности, работы  сторонних организаций  на проводимые работы в цехе (зона ответственности мастера).
· Оценка состояния рабочих мест по системе 5С;
· Ставит подпись в журнале приема передачи смены.</t>
  </si>
  <si>
    <t>П-СТМ-У3-020
Положение об организации контроля состояния
безопасности труда (Пятиступенчатый контроль)
п.  7.2</t>
  </si>
  <si>
    <r>
      <t xml:space="preserve">Постановка  целей развития Малым группам на квартал (совмещается с постановкой базовых целей):
Мастер предлагает цели развития с учетом проектов, мероприятий реализуемых в цехе направленных на эффективность процессов в МГ.
Цели устанавливаются для МГ в совместном обсуждении ЛМГ, с участием начальника цеха и мастером.
Целевые показатели (предлагаемые):
</t>
    </r>
    <r>
      <rPr>
        <sz val="12"/>
        <color theme="1"/>
        <rFont val="Symbol"/>
        <family val="1"/>
        <charset val="2"/>
      </rPr>
      <t>·</t>
    </r>
    <r>
      <rPr>
        <sz val="12"/>
        <color theme="1"/>
        <rFont val="Times New Roman"/>
        <family val="1"/>
        <charset val="204"/>
      </rPr>
      <t xml:space="preserve">Повышение ритмичности производства, работа по Тт. 
</t>
    </r>
    <r>
      <rPr>
        <sz val="12"/>
        <color theme="1"/>
        <rFont val="Symbol"/>
        <family val="1"/>
        <charset val="2"/>
      </rPr>
      <t>·</t>
    </r>
    <r>
      <rPr>
        <sz val="12"/>
        <color theme="1"/>
        <rFont val="Times New Roman"/>
        <family val="1"/>
        <charset val="204"/>
      </rPr>
      <t xml:space="preserve">Снижение запасов
</t>
    </r>
    <r>
      <rPr>
        <sz val="12"/>
        <color theme="1"/>
        <rFont val="Symbol"/>
        <family val="1"/>
        <charset val="2"/>
      </rPr>
      <t>·</t>
    </r>
    <r>
      <rPr>
        <sz val="12"/>
        <color theme="1"/>
        <rFont val="Times New Roman"/>
        <family val="1"/>
        <charset val="204"/>
      </rPr>
      <t xml:space="preserve">Снижение ВВЗ
</t>
    </r>
    <r>
      <rPr>
        <sz val="12"/>
        <color theme="1"/>
        <rFont val="Symbol"/>
        <family val="1"/>
        <charset val="2"/>
      </rPr>
      <t>·</t>
    </r>
    <r>
      <rPr>
        <sz val="12"/>
        <color theme="1"/>
        <rFont val="Times New Roman"/>
        <family val="1"/>
        <charset val="204"/>
      </rPr>
      <t xml:space="preserve">Повышение загрузки работников МГ.
</t>
    </r>
    <r>
      <rPr>
        <sz val="12"/>
        <color theme="1"/>
        <rFont val="Symbol"/>
        <family val="1"/>
        <charset val="2"/>
      </rPr>
      <t>·</t>
    </r>
    <r>
      <rPr>
        <sz val="12"/>
        <color theme="1"/>
        <rFont val="Times New Roman"/>
        <family val="1"/>
        <charset val="204"/>
      </rPr>
      <t xml:space="preserve">Сокращение доделочных и доводочных операций
</t>
    </r>
    <r>
      <rPr>
        <sz val="12"/>
        <color theme="1"/>
        <rFont val="Symbol"/>
        <family val="1"/>
        <charset val="2"/>
      </rPr>
      <t xml:space="preserve">· </t>
    </r>
    <r>
      <rPr>
        <sz val="12"/>
        <color theme="1"/>
        <rFont val="Times New Roman"/>
        <family val="1"/>
        <charset val="204"/>
      </rPr>
      <t xml:space="preserve">(показатели* определяются, цехом по согласованию с МГ).
Обсуждаются на собрании МГ цели  и инициативы  для достижения поставленных целей.
Обсуждение  компетенций сотрудников МГ, разработка предложений по освоению необходимых навыков членами МГ. Оформляется матрицей компетенции (бланк 2 приложения 4) и планом развития персонала (бланк 3 приложения 4). Утверждается начальником цеха, согласовывается с кадровой службой, ЛМГ ставит подпись за ознакомление. 
* показатели декомпозируются с целей цеха и определяются дополнительные влияющие на развитие  деятельности МГ (в МГ взаимозаменяемость и прочие активности влияющие на развитие МГ). 
</t>
    </r>
  </si>
  <si>
    <t>Планировщик цеха корректирует сменно-суточные задания с учетом данных из диспетчерской сводки (выполненных операций предыдущего периода).
Мастер утверждает своей подписью лист сменно-суточного задания.</t>
  </si>
  <si>
    <t>Доведение сменно - суточного задания до ЛМГ производится на рабочем месте мастера.</t>
  </si>
  <si>
    <t>П-СТМ-У3-020
Положение об организации контроля состояния
безопасности труда (Пятиступенчатый контроль)
п. 7.1., 7.2.</t>
  </si>
  <si>
    <r>
      <t xml:space="preserve">Ознакомление с документами:
1. Журналом приема-передачи смены:
</t>
    </r>
    <r>
      <rPr>
        <sz val="11"/>
        <color theme="1"/>
        <rFont val="Symbol"/>
        <family val="1"/>
        <charset val="2"/>
      </rPr>
      <t>·</t>
    </r>
    <r>
      <rPr>
        <sz val="12"/>
        <color theme="1"/>
        <rFont val="Times New Roman"/>
        <family val="1"/>
        <charset val="204"/>
      </rPr>
      <t xml:space="preserve"> замечаниями, выявленными в журнале 1 ступени контроля БТ;
</t>
    </r>
    <r>
      <rPr>
        <sz val="10"/>
        <color theme="1"/>
        <rFont val="Symbol"/>
        <family val="1"/>
        <charset val="2"/>
      </rPr>
      <t>·</t>
    </r>
    <r>
      <rPr>
        <sz val="12"/>
        <color theme="1"/>
        <rFont val="Times New Roman"/>
        <family val="1"/>
        <charset val="204"/>
      </rPr>
      <t xml:space="preserve"> диспетчерской сводкой;
</t>
    </r>
    <r>
      <rPr>
        <sz val="11"/>
        <color theme="1"/>
        <rFont val="Symbol"/>
        <family val="1"/>
        <charset val="2"/>
      </rPr>
      <t>·</t>
    </r>
    <r>
      <rPr>
        <sz val="12"/>
        <color theme="1"/>
        <rFont val="Times New Roman"/>
        <family val="1"/>
        <charset val="204"/>
      </rPr>
      <t xml:space="preserve"> нарядами повышенной опасности, работами сторонних организаций  на проводимые работы в цехе ( зона ответственности мастера).
</t>
    </r>
    <r>
      <rPr>
        <sz val="10"/>
        <color theme="1"/>
        <rFont val="Symbol"/>
        <family val="1"/>
        <charset val="2"/>
      </rPr>
      <t>·</t>
    </r>
    <r>
      <rPr>
        <sz val="12"/>
        <color theme="1"/>
        <rFont val="Times New Roman"/>
        <family val="1"/>
        <charset val="204"/>
      </rPr>
      <t xml:space="preserve"> ставит подпись в журнале приема передачи смены. 
2. Приказами и распоряжениями.</t>
    </r>
  </si>
  <si>
    <t xml:space="preserve">Формирование  заявок, приказов, подготовка к согласованию и утверждению, работа с документами:
• проектов заявок на нормируемые вспомогательные материалы;
• проектов заявок на нормируемые упаковочные материалы и изделия, входящие в состав упаковок;
• проектов заявок на ремонтно-эксплуатационные нужды;
• проектов годовых заявок на материально-технические ресурсы;
• подготовка приказов о стажировке работников на РМ;
• заявки на повышение разрядов, 2-х специальностей/профессий.
</t>
  </si>
  <si>
    <t>Совместная  оценка  состояния рабочих мест по системе 5С мастером  и ЛМГ. (в соответствии с графиком размещенным на информационном центре цеха, 1МГ= 1 смена):
1. Взять пустой бланк "Лист оценки системы 5С" с инфоцентра цеха - раздел "Безопасность" карман "Пустые бланки 5С".
2. Провести оценку поста МГ (текущее состояние поста /соответствие стандарту поста по 5С)  в соответствии с критериями оценки (приложение 1, МУ-СТМ-Р1-01
"Система 5С");
3. Провести расчет полученной оценки, внести ее в бланк, бланк разместить в ИЦ Цеха  - раздел "Безопасность" карман "Проведенные аудиты по системе 5С" 
4. Организовать устранение замечаний по 5С силами МГ.
Проверка выполнения ТРМ (автономное обслуживание оборудования) 
5. Проверить состояние оборудования в зоне ответственности МГ в соответствии с картой автономного обслуживания (приложение 1), сделать отметку в чек листе (приложение 2, МУ-СТМ-В2-2). Документы расположены на инфоцентре МГ</t>
  </si>
  <si>
    <r>
      <t xml:space="preserve">Оформление выявленных отклонений в журнале 1 ступени контроля ОТиПБ  
(1 ступень контроля ОТ). 
По выявленным нарушениям и недостаткам непосредственным руководителем работ намечаются мероприятия, устанавливаются сроки их устранения и назначаются ответственные исполнители по устранению нарушений и недостатков.
</t>
    </r>
    <r>
      <rPr>
        <i/>
        <sz val="12"/>
        <color theme="1"/>
        <rFont val="Times New Roman"/>
        <family val="1"/>
        <charset val="204"/>
      </rPr>
      <t xml:space="preserve">                                                    
</t>
    </r>
  </si>
  <si>
    <r>
      <t xml:space="preserve">Обход цеха по запуску смены (зоны ответственности мастера). Прием доклада ЛМГ в информационном центре  МГ:
</t>
    </r>
    <r>
      <rPr>
        <sz val="12"/>
        <color theme="1"/>
        <rFont val="Symbol"/>
        <family val="1"/>
        <charset val="2"/>
      </rPr>
      <t>·</t>
    </r>
    <r>
      <rPr>
        <sz val="10.8"/>
        <color theme="1"/>
        <rFont val="Times New Roman"/>
        <family val="1"/>
        <charset val="204"/>
      </rPr>
      <t xml:space="preserve"> и</t>
    </r>
    <r>
      <rPr>
        <sz val="12"/>
        <color theme="1"/>
        <rFont val="Times New Roman"/>
        <family val="1"/>
        <charset val="204"/>
      </rPr>
      <t xml:space="preserve">нформация о старте запуска смены;
</t>
    </r>
    <r>
      <rPr>
        <sz val="12"/>
        <color theme="1"/>
        <rFont val="Symbol"/>
        <family val="1"/>
        <charset val="2"/>
      </rPr>
      <t>·</t>
    </r>
    <r>
      <rPr>
        <sz val="10.8"/>
        <color theme="1"/>
        <rFont val="Times New Roman"/>
        <family val="1"/>
        <charset val="204"/>
      </rPr>
      <t xml:space="preserve"> п</t>
    </r>
    <r>
      <rPr>
        <sz val="12"/>
        <color theme="1"/>
        <rFont val="Times New Roman"/>
        <family val="1"/>
        <charset val="204"/>
      </rPr>
      <t xml:space="preserve">роблемы производства, которые на уровне МГ нет возможности устранить;
</t>
    </r>
    <r>
      <rPr>
        <sz val="12"/>
        <color theme="1"/>
        <rFont val="Symbol"/>
        <family val="1"/>
        <charset val="2"/>
      </rPr>
      <t>·</t>
    </r>
    <r>
      <rPr>
        <sz val="10.8"/>
        <color theme="1"/>
        <rFont val="Times New Roman"/>
        <family val="1"/>
        <charset val="204"/>
      </rPr>
      <t xml:space="preserve"> п</t>
    </r>
    <r>
      <rPr>
        <sz val="12"/>
        <color theme="1"/>
        <rFont val="Times New Roman"/>
        <family val="1"/>
        <charset val="204"/>
      </rPr>
      <t xml:space="preserve">редложения по перебалансировке загрузки и расстановке членов МГ в соответствии с технологическим процессом;
</t>
    </r>
    <r>
      <rPr>
        <sz val="12"/>
        <color theme="1"/>
        <rFont val="Symbol"/>
        <family val="1"/>
        <charset val="2"/>
      </rPr>
      <t>·</t>
    </r>
    <r>
      <rPr>
        <sz val="10.8"/>
        <color theme="1"/>
        <rFont val="Times New Roman"/>
        <family val="1"/>
        <charset val="204"/>
      </rPr>
      <t xml:space="preserve"> о</t>
    </r>
    <r>
      <rPr>
        <sz val="12"/>
        <color theme="1"/>
        <rFont val="Times New Roman"/>
        <family val="1"/>
        <charset val="204"/>
      </rPr>
      <t>знакомление сотрудников ЛМГ с приказами, распоряжениями.</t>
    </r>
  </si>
  <si>
    <r>
      <t xml:space="preserve">Обход цеха по проверке состояния производства в соответствии с требованием ОТ и ПБ (1 ступень контроля ОТ) в зоне ответственности мастера:
</t>
    </r>
    <r>
      <rPr>
        <sz val="12"/>
        <color theme="1"/>
        <rFont val="Symbol"/>
        <family val="1"/>
        <charset val="2"/>
      </rPr>
      <t>·</t>
    </r>
    <r>
      <rPr>
        <sz val="9"/>
        <color theme="1"/>
        <rFont val="Times New Roman"/>
        <family val="1"/>
        <charset val="204"/>
      </rPr>
      <t xml:space="preserve"> </t>
    </r>
    <r>
      <rPr>
        <sz val="12"/>
        <color theme="1"/>
        <rFont val="Times New Roman"/>
        <family val="1"/>
        <charset val="204"/>
      </rPr>
      <t xml:space="preserve">выполнение мероприятий по устранению нарушений, выявленных предыдущей проверкой;
</t>
    </r>
    <r>
      <rPr>
        <sz val="12"/>
        <color theme="1"/>
        <rFont val="Symbol"/>
        <family val="1"/>
        <charset val="2"/>
      </rPr>
      <t>·</t>
    </r>
    <r>
      <rPr>
        <sz val="9"/>
        <color theme="1"/>
        <rFont val="Times New Roman"/>
        <family val="1"/>
        <charset val="204"/>
      </rPr>
      <t xml:space="preserve"> </t>
    </r>
    <r>
      <rPr>
        <sz val="12"/>
        <color theme="1"/>
        <rFont val="Times New Roman"/>
        <family val="1"/>
        <charset val="204"/>
      </rPr>
      <t xml:space="preserve">безопасность производственного оборудования, грузоподъемных и транспортных средств, других машин и механизмов;
</t>
    </r>
    <r>
      <rPr>
        <sz val="12"/>
        <color theme="1"/>
        <rFont val="Symbol"/>
        <family val="1"/>
        <charset val="2"/>
      </rPr>
      <t>·</t>
    </r>
    <r>
      <rPr>
        <sz val="9"/>
        <color theme="1"/>
        <rFont val="Times New Roman"/>
        <family val="1"/>
        <charset val="204"/>
      </rPr>
      <t xml:space="preserve"> </t>
    </r>
    <r>
      <rPr>
        <sz val="12"/>
        <color theme="1"/>
        <rFont val="Times New Roman"/>
        <family val="1"/>
        <charset val="204"/>
      </rPr>
      <t xml:space="preserve">наличие оградительных, защитных и предохранительных устройств;
</t>
    </r>
    <r>
      <rPr>
        <sz val="12"/>
        <color theme="1"/>
        <rFont val="Symbol"/>
        <family val="1"/>
        <charset val="2"/>
      </rPr>
      <t>·</t>
    </r>
    <r>
      <rPr>
        <sz val="9"/>
        <color theme="1"/>
        <rFont val="Times New Roman"/>
        <family val="1"/>
        <charset val="204"/>
      </rPr>
      <t xml:space="preserve"> </t>
    </r>
    <r>
      <rPr>
        <sz val="12"/>
        <color theme="1"/>
        <rFont val="Times New Roman"/>
        <family val="1"/>
        <charset val="204"/>
      </rPr>
      <t xml:space="preserve">исправность вентиляции, освещения, наличие и исправность средств индивидуальной и коллективной защиты.
В случае выявления нарушений требований правил и норм, которые могут 
причинить вред здоровью работающих или привести к аварии, работы должны быть приостановлены до устранения этого нарушения с незамедлительным извещением об этом руководителя подразделения.
Если нарушения, выявленные на первой ступени, не могут быть устранены силами работников малой группы, руководитель работ обязан доложить об этом начальнику цеха, который совместно с непосредственным руководителем работ намечает мероприятия по устранению нарушений.   </t>
    </r>
  </si>
  <si>
    <t>Оформление нарядов работ повышенной опасности. 
Контролировать   выполнение  требований охраны труда и промышленной безопасности работниками подрядных организаций в соответствии с  установленным порядком  "допуск" подрядной организации к выполнению работ на территории цеха.</t>
  </si>
  <si>
    <r>
      <t xml:space="preserve">Проведение инфоцентра цеха. 
Участники совещания и очередность докладов:
1. Планировщик цеха - статус выполнения ОКП, запланированных операций за прошедшие сутки, обеспеченность материалами на смену для выполнения запланированных операций в ССЗ, запланированная к сдаче продукция БТК /заказчику;
2. Контролер БТК - выявленные отклонения на Воротах качества за прошедшие сутки, готовность к приемке продукции.
3. Доклад мастера  в информационном центре цеха начальнику цеха:
</t>
    </r>
    <r>
      <rPr>
        <b/>
        <i/>
        <sz val="12"/>
        <color rgb="FFFF0000"/>
        <rFont val="Times New Roman"/>
        <family val="1"/>
        <charset val="204"/>
      </rPr>
      <t>БЕЗОПАСНОСТЬ</t>
    </r>
    <r>
      <rPr>
        <i/>
        <sz val="12"/>
        <color theme="1"/>
        <rFont val="Times New Roman"/>
        <family val="1"/>
        <charset val="204"/>
      </rPr>
      <t xml:space="preserve">
</t>
    </r>
    <r>
      <rPr>
        <sz val="12"/>
        <color theme="1"/>
        <rFont val="Times New Roman"/>
        <family val="1"/>
        <charset val="204"/>
      </rPr>
      <t xml:space="preserve">• </t>
    </r>
    <r>
      <rPr>
        <i/>
        <sz val="12"/>
        <color theme="1"/>
        <rFont val="Times New Roman"/>
        <family val="1"/>
        <charset val="204"/>
      </rPr>
      <t xml:space="preserve">Выявленные проблемы в соответствии с 1 ступенью контроля ОТиПБ 
</t>
    </r>
    <r>
      <rPr>
        <b/>
        <i/>
        <sz val="12"/>
        <color rgb="FF0070C0"/>
        <rFont val="Times New Roman"/>
        <family val="1"/>
        <charset val="204"/>
      </rPr>
      <t>КАЧЕСТВО</t>
    </r>
    <r>
      <rPr>
        <i/>
        <sz val="12"/>
        <color theme="1"/>
        <rFont val="Times New Roman"/>
        <family val="1"/>
        <charset val="204"/>
      </rPr>
      <t xml:space="preserve">
</t>
    </r>
    <r>
      <rPr>
        <sz val="12"/>
        <color theme="1"/>
        <rFont val="Times New Roman"/>
        <family val="1"/>
        <charset val="204"/>
      </rPr>
      <t>•</t>
    </r>
    <r>
      <rPr>
        <i/>
        <sz val="12"/>
        <color theme="1"/>
        <rFont val="Times New Roman"/>
        <family val="1"/>
        <charset val="204"/>
      </rPr>
      <t xml:space="preserve"> Текущие уровни качества продукции, отклонения, замечания БТК
</t>
    </r>
    <r>
      <rPr>
        <b/>
        <i/>
        <sz val="12"/>
        <color rgb="FFFFC000"/>
        <rFont val="Times New Roman"/>
        <family val="1"/>
        <charset val="204"/>
      </rPr>
      <t xml:space="preserve">ИСПОЛНЕНИЕ ЗАКАЗОВ </t>
    </r>
    <r>
      <rPr>
        <i/>
        <sz val="12"/>
        <color theme="1"/>
        <rFont val="Times New Roman"/>
        <family val="1"/>
        <charset val="204"/>
      </rPr>
      <t xml:space="preserve">
</t>
    </r>
    <r>
      <rPr>
        <b/>
        <sz val="12"/>
        <color theme="1"/>
        <rFont val="Times New Roman"/>
        <family val="1"/>
        <charset val="204"/>
      </rPr>
      <t xml:space="preserve">• </t>
    </r>
    <r>
      <rPr>
        <i/>
        <sz val="12"/>
        <color theme="1"/>
        <rFont val="Times New Roman"/>
        <family val="1"/>
        <charset val="204"/>
      </rPr>
      <t>Статус запуска производства, предложения по устранению отклонений от ОКП</t>
    </r>
    <r>
      <rPr>
        <b/>
        <sz val="12"/>
        <color theme="1"/>
        <rFont val="Times New Roman"/>
        <family val="1"/>
        <charset val="204"/>
      </rPr>
      <t xml:space="preserve">
</t>
    </r>
    <r>
      <rPr>
        <sz val="12"/>
        <color theme="1"/>
        <rFont val="Times New Roman"/>
        <family val="1"/>
        <charset val="204"/>
      </rPr>
      <t>•</t>
    </r>
    <r>
      <rPr>
        <i/>
        <sz val="12"/>
        <color theme="1"/>
        <rFont val="Times New Roman"/>
        <family val="1"/>
        <charset val="204"/>
      </rPr>
      <t xml:space="preserve"> Обеспеченность запланированных работ материалами, комплектующими.
</t>
    </r>
    <r>
      <rPr>
        <sz val="12"/>
        <color theme="1"/>
        <rFont val="Times New Roman"/>
        <family val="1"/>
        <charset val="204"/>
      </rPr>
      <t>•</t>
    </r>
    <r>
      <rPr>
        <i/>
        <sz val="12"/>
        <color theme="1"/>
        <rFont val="Times New Roman"/>
        <family val="1"/>
        <charset val="204"/>
      </rPr>
      <t xml:space="preserve"> Проблемы производства, которые на уровне вверенных малых групп в зоне ответственности мастера нет возможности быстро устранить и для привлечения которых необходим смежный ресурс (проблемы 2ого уровня);
</t>
    </r>
    <r>
      <rPr>
        <b/>
        <i/>
        <sz val="12"/>
        <color theme="8" tint="0.39997558519241921"/>
        <rFont val="Times New Roman"/>
        <family val="1"/>
        <charset val="204"/>
      </rPr>
      <t>КОРПОРАТВНАЯ КУЛЬТУРА</t>
    </r>
    <r>
      <rPr>
        <i/>
        <sz val="12"/>
        <color theme="1"/>
        <rFont val="Times New Roman"/>
        <family val="1"/>
        <charset val="204"/>
      </rPr>
      <t xml:space="preserve">
</t>
    </r>
    <r>
      <rPr>
        <sz val="12"/>
        <color theme="1"/>
        <rFont val="Times New Roman"/>
        <family val="1"/>
        <charset val="204"/>
      </rPr>
      <t>•</t>
    </r>
    <r>
      <rPr>
        <i/>
        <sz val="12"/>
        <color theme="1"/>
        <rFont val="Times New Roman"/>
        <family val="1"/>
        <charset val="204"/>
      </rPr>
      <t xml:space="preserve"> Явочная численность МГ, текущие невыхода. Предложения по перебалансировке загрузки и расстановке членов МГ между участками в соответствии с технологическим процессом.
</t>
    </r>
    <r>
      <rPr>
        <sz val="12"/>
        <color theme="1"/>
        <rFont val="Times New Roman"/>
        <family val="1"/>
        <charset val="204"/>
      </rPr>
      <t>4. Механик цеха, энергетик цеха - состояние оборудования, запланированные операции ПТО и ЧТО,  ТО на оборудовании, проблемы связанные с эксплуатацией оборудования, состояние оборудования категории "А"</t>
    </r>
    <r>
      <rPr>
        <i/>
        <sz val="12"/>
        <color theme="1"/>
        <rFont val="Times New Roman"/>
        <family val="1"/>
        <charset val="204"/>
      </rPr>
      <t xml:space="preserve">
</t>
    </r>
  </si>
  <si>
    <t>П-СТМ-У3-020
Положение об организации контроля состояния
безопасности труда (Пятиступенчатый контроль)
п. 7.1., 7.2., 7.3., 7.5, 7.6., 7.7.</t>
  </si>
  <si>
    <t>Каждую смену 
(при поступлении сигнала о проблеме  от  диспетчера)</t>
  </si>
  <si>
    <t>Время на развитие</t>
  </si>
  <si>
    <r>
      <t xml:space="preserve">Анализ полученной информации  от МГ, оценка проблем подготовка доклада на  инфоцентре цеха:
</t>
    </r>
    <r>
      <rPr>
        <sz val="12"/>
        <color theme="1"/>
        <rFont val="Symbol"/>
        <family val="1"/>
        <charset val="2"/>
      </rPr>
      <t>·</t>
    </r>
    <r>
      <rPr>
        <sz val="9"/>
        <color theme="1"/>
        <rFont val="Times New Roman"/>
        <family val="1"/>
        <charset val="204"/>
      </rPr>
      <t xml:space="preserve"> </t>
    </r>
    <r>
      <rPr>
        <sz val="12"/>
        <color theme="1"/>
        <rFont val="Times New Roman"/>
        <family val="1"/>
        <charset val="204"/>
      </rPr>
      <t xml:space="preserve">Принятие быстрых корректирующих действий / решений: перебалансировка персонала между вверенными МГ, организация выдачи инструмента / комплектующих в случае не оснащённости рабочего места, действия по снятию отклонений по качеству и безопасности труда и т.п.
</t>
    </r>
    <r>
      <rPr>
        <sz val="12"/>
        <color theme="1"/>
        <rFont val="Symbol"/>
        <family val="1"/>
        <charset val="2"/>
      </rPr>
      <t>·</t>
    </r>
    <r>
      <rPr>
        <sz val="9"/>
        <color theme="1"/>
        <rFont val="Times New Roman"/>
        <family val="1"/>
        <charset val="204"/>
      </rPr>
      <t xml:space="preserve"> </t>
    </r>
    <r>
      <rPr>
        <sz val="12"/>
        <color theme="1"/>
        <rFont val="Times New Roman"/>
        <family val="1"/>
        <charset val="204"/>
      </rPr>
      <t xml:space="preserve">Формирование пула проблем в зоне ответственности мастера - что решает сегодня, что решает в перспективе (определяет приоритетность устранение проблемы).
</t>
    </r>
    <r>
      <rPr>
        <sz val="12"/>
        <color theme="1"/>
        <rFont val="Symbol"/>
        <family val="1"/>
        <charset val="2"/>
      </rPr>
      <t>·</t>
    </r>
    <r>
      <rPr>
        <sz val="9"/>
        <color theme="1"/>
        <rFont val="Times New Roman"/>
        <family val="1"/>
        <charset val="204"/>
      </rPr>
      <t xml:space="preserve"> </t>
    </r>
    <r>
      <rPr>
        <sz val="12"/>
        <color theme="1"/>
        <rFont val="Times New Roman"/>
        <family val="1"/>
        <charset val="204"/>
      </rPr>
      <t xml:space="preserve">Формирование пула проблем, требующих решений вне зоны своей ответственности (для рассмотрения на Инфоцентре цеха - проблемы 2 уровня). При этом ответственность за получение решений проблемы - в зоне ответственности мастера!
Заполнение блоков на информационном центре цеха
</t>
    </r>
    <r>
      <rPr>
        <b/>
        <i/>
        <sz val="12"/>
        <color rgb="FFFF0000"/>
        <rFont val="Times New Roman"/>
        <family val="1"/>
        <charset val="204"/>
      </rPr>
      <t>БЕЗОПАСНОСТЬ</t>
    </r>
    <r>
      <rPr>
        <i/>
        <sz val="12"/>
        <color theme="1"/>
        <rFont val="Times New Roman"/>
        <family val="1"/>
        <charset val="204"/>
      </rPr>
      <t xml:space="preserve">
1. Выявленные отклонения по безопасности "Календарь безопасности"
2. Уровень состояния рабочих мест по 5С (оценка за неделю, каждый понедельник).
</t>
    </r>
    <r>
      <rPr>
        <b/>
        <i/>
        <sz val="12"/>
        <color rgb="FF0070C0"/>
        <rFont val="Times New Roman"/>
        <family val="1"/>
        <charset val="204"/>
      </rPr>
      <t xml:space="preserve">КАЧЕСТВО
</t>
    </r>
    <r>
      <rPr>
        <i/>
        <sz val="12"/>
        <color theme="1"/>
        <rFont val="Times New Roman"/>
        <family val="1"/>
        <charset val="204"/>
      </rPr>
      <t xml:space="preserve">3. Выявленные несоответствия "Анализ дефектов".
4. Реализованные мероприятия по качеству "Мероприятия по качеству".
</t>
    </r>
    <r>
      <rPr>
        <b/>
        <i/>
        <sz val="12"/>
        <color rgb="FFFFC000"/>
        <rFont val="Times New Roman"/>
        <family val="1"/>
        <charset val="204"/>
      </rPr>
      <t xml:space="preserve">ИСПОЛНЕНИЕ ЗАКАЗОВ </t>
    </r>
    <r>
      <rPr>
        <i/>
        <sz val="12"/>
        <color theme="1"/>
        <rFont val="Times New Roman"/>
        <family val="1"/>
        <charset val="204"/>
      </rPr>
      <t xml:space="preserve">
5. </t>
    </r>
    <r>
      <rPr>
        <i/>
        <sz val="12"/>
        <rFont val="Times New Roman"/>
        <family val="1"/>
        <charset val="204"/>
      </rPr>
      <t xml:space="preserve">Проблемы производственного потока "Лист проблем и решений" 
(проблемы 2 уровня -проблемы,  выявленные на уровне МГ, своевременно не решенные по цепочке помощи, для решения которых требуется привлечение линейных руководителей и руководителей структурных подразделений.).
6. Реализованные мероприятия по снижению ВВЗ.
7. Заполненный лист решения проблем А4 (разобранная проблема).
</t>
    </r>
    <r>
      <rPr>
        <b/>
        <i/>
        <sz val="12"/>
        <color theme="4" tint="0.39997558519241921"/>
        <rFont val="Times New Roman"/>
        <family val="1"/>
        <charset val="204"/>
      </rPr>
      <t>КОРПОРАТВНАЯ КУЛЬТУРА</t>
    </r>
    <r>
      <rPr>
        <i/>
        <sz val="12"/>
        <rFont val="Times New Roman"/>
        <family val="1"/>
        <charset val="204"/>
      </rPr>
      <t xml:space="preserve">
8. Данные по невыходам сотрудников.
9. Поданные и реализованные ППУ (первый понедельник месяца).</t>
    </r>
    <r>
      <rPr>
        <sz val="12"/>
        <rFont val="Times New Roman"/>
        <family val="1"/>
        <charset val="204"/>
      </rPr>
      <t xml:space="preserve">
</t>
    </r>
  </si>
  <si>
    <t xml:space="preserve">МУ-СТМ-Р1-03
Решение проблем
п.4.2, 5.7
МУ-СТМ-Р1-04
"Организация и проведение информационного центра предприятия, подразделения и малой группы"
приложение 3
</t>
  </si>
  <si>
    <t>МУ-СТМ-Р1-03
"Решение проблем", 
п 5.7- 5.9.
МУ-СТМ-Р1-04
Организация и проведение информационного центра предприятия, подразделения и малой группы
п.5, приложение №3.</t>
  </si>
  <si>
    <t>После перемещения по
 Тт, в дневную смену.</t>
  </si>
  <si>
    <t>Мастер проводит обход производства, проверяет обеспеченность постов материалами и комплектующими, проверяет хранение и поступление ТМЦ на закрепленном участке - место хранения, нормы, условия хранения и сроки. 
При выявлении отклонений (поставка материалов) сообщает по цепочке помощи логисту цеха  и планировщику цеха. 
Мастер проводит  контроль соблюдения требований технологического процесса (проверка использования инструмента, технологической оснастки, технологических режимов на станках и оборудовании, последовательности сборки узлов и агрегатов).</t>
  </si>
  <si>
    <t xml:space="preserve">1. Обход цеха (зоны ответственности мастера), проверка состояния производства в соответствии с требованием ОТ и ПБ  (1 ступень контроля ОТ).
2. Прием доклада ЛМГ в информационном центре  МГ мастером:
- Факт выполненного сменно суточного задания;
- Выявленные проблемы (повторяющиеся, не решенные; информация о качестве, поломках оборудования, неисправности инструмента и технологической оснастки);
- Оценка состояния рабочих мест по системе 5С;
- Предложения о ликвидации отставания от ССЗ.
Мастер обеспечивает  и контролирует  своевременное и достоверное внесение ЛМГ  информации в Инфоцентры малых групп в соответствии с действующими Методическими указаниями.
Мастер доводит обратную связь о решенных проблемах на уровне цеха, необходимые действия  по нерешенным проблемам.
Мастер принимает совместно с ЛМГ решение о готовности площадке к следующей смене, полноте и достаточности выполненных операций, определение потребности к сверхурочной работе.
Мастер обращается к начальнику цеха если требуется использовать дополнительное время для выполнения запланированных операций (сверхурочная работа)
</t>
  </si>
  <si>
    <t>МУ-СТМ-Р1-05
"О малой группе, лидере малой группы", п 4.2.15 
МУ-СТМ-Р1-04
"Организация и проведение информационного центра предприятия, подразделения и малой группы".
П-СТМ-У3-020
Положение об организации контроля состояния
безопасности труда (Пятиступенчатый контроль)
п. 7.1., 7.2., 7.3., 7.5, 7.6., 7.7.
МУ-СТМ.ДП-В9-14 "Организация поточных линий и принципы
перебалансировки ресурсов", п.4.2.2</t>
  </si>
  <si>
    <r>
      <t xml:space="preserve">
</t>
    </r>
    <r>
      <rPr>
        <b/>
        <sz val="12"/>
        <color theme="1"/>
        <rFont val="Times New Roman"/>
        <family val="1"/>
        <charset val="204"/>
      </rPr>
      <t>Один раз в неделю (единый день, например четверг):</t>
    </r>
    <r>
      <rPr>
        <sz val="12"/>
        <color theme="1"/>
        <rFont val="Times New Roman"/>
        <family val="1"/>
        <charset val="204"/>
      </rPr>
      <t xml:space="preserve">
Формирование на уровне цеха "Темы для подачи идей", для размещения на информационном центре "Фабрика идей"
Проведение коммуникационных встреч на уровне МГ, обсуждение тем для подачи идей, вовлечение сотрудников в культуру непрерывных улучшений.  
Организовывать реализацию ППУ на участке силами малых групп. 
Разработка предложений по улучшению производственного потока в зоне ответственности МГ, смежных МГ.
</t>
    </r>
  </si>
  <si>
    <t>1 раз в неделю
(день определяется цехом, единый день, например четверг).
Не более 2 МГ в смену</t>
  </si>
  <si>
    <t>Каждый месяц, до 29 числа
Не более 2 МГ в смену</t>
  </si>
  <si>
    <t>Каждый квартал, до 29 числа последнего месяца квартала
Не более 2 МГ в смену</t>
  </si>
  <si>
    <r>
      <rPr>
        <b/>
        <sz val="12"/>
        <color theme="1"/>
        <rFont val="Times New Roman"/>
        <family val="1"/>
        <charset val="204"/>
      </rPr>
      <t>Проверка сформированного ССЗ (сменно суточного задания)</t>
    </r>
    <r>
      <rPr>
        <sz val="12"/>
        <color theme="1"/>
        <rFont val="Times New Roman"/>
        <family val="1"/>
        <charset val="204"/>
      </rPr>
      <t xml:space="preserve">
1. Планировщик цеха на основании оперативно-календарного плана цеха, анализа дефицитных позиций, обеспеченности заготовками / материалами, корректировками  заявок оформляет лист сменно-суточного задания для каждой МГ по форме (приложение №3, 4) на следующие сутки
2. Мастер проверяет сформированное планировщиком цеха  ССЗ на следующие сутки на актуальность, соответствие прогнозу исполнения ССЗ за текущие сутки, обеспеченности ССЗ ресурсами
3. При необходимости мастер обращается к планировщику  цеха за рекомендациями по перепланированию ССЗ, если оно не обеспечено ресурсами для реализации (трудовые/материальные), произошел аварийный выход из строя оборудования или требуется перебалансировка ресурсов/ операций между участками. 
4. Мастер может обратиться к планировщику с запросом о перебалансировке ССЗ на следующую смену, сутки, в рамках текущего такта в части  перераспределения работ для обеспечения выполнения оперативно-календарного плана цеха.
5. После проверки / перепланирования  бланк ССЗ вкладывает в журнал передачи смены.</t>
    </r>
  </si>
  <si>
    <t xml:space="preserve">Диспетчер по итогам обхода направляет всем участникам (начальник цеха, мастер, планировщик) сводку о статусе выполнения ССЗ, ключевые отклонения в МГ, влияющие на выполнение ССЗ и требующие незамедлительного действия указанных лиц. 
Мастер при получении  сигнала от  диспетчера, если это проблема не находящаяся в пуле запланированных к решению: 
Принимает  решение о устранении проблемы в зоне ответственности вверенных МГ;
При невозможности устранения отклонения МГ определяет специалиста в зоне ответственности которого зафиксирована проблема (оборудование, инструмент, оснастка  в соответствии с категорией проблемы), оповещает по Цепочке помощи.  
При невозможности устранения отклонений профильными службами оповещает начальника цеха.
Мастер организовывает устранение отклонений от ССЗ: сверхурочная работа, перебалансировка персонала, вовлечение ЛМГ в выполнение ССЗ (буфер времени МГ)
Мастер - в конце смены  (дневная смена до 16:00, вечерняя смена до 24:00) заносит проблемы на информационный центр цеха, размещает в Листе проблем и решений раздела «Исполнение заказов»
</t>
  </si>
  <si>
    <t xml:space="preserve">Мастер проводит приемку выполнения целевых показателей в каждой МГ. определяет   МГ для проведения защиты на уровне  начальника цеха (не более 2 МГ):
Мастер проводит подведение итогов работы МГ совместно с ЛМГ, фиксируют  выполнение  целевых показателей на информационном центре (блок 1, Целевые показатели). 
Мастер представляет  результаты деятельности МГ перед начальником цеха
</t>
  </si>
  <si>
    <r>
      <t xml:space="preserve">Постановка  целей развития Малым группам на квартал </t>
    </r>
    <r>
      <rPr>
        <b/>
        <sz val="12"/>
        <color rgb="FFFF0000"/>
        <rFont val="Times New Roman"/>
        <family val="1"/>
        <charset val="204"/>
      </rPr>
      <t>(совмещается с постановкой базовых целей)</t>
    </r>
    <r>
      <rPr>
        <sz val="12"/>
        <color theme="1"/>
        <rFont val="Times New Roman"/>
        <family val="1"/>
        <charset val="204"/>
      </rPr>
      <t xml:space="preserve">:
Цели устанавливаются для МГ в совместном обсуждении ЛМГ, с участием начальника цеха и мастером.
Целевые показатели (предлагаемые):
</t>
    </r>
    <r>
      <rPr>
        <sz val="12"/>
        <color theme="1"/>
        <rFont val="Symbol"/>
        <family val="1"/>
        <charset val="2"/>
      </rPr>
      <t>·</t>
    </r>
    <r>
      <rPr>
        <sz val="12"/>
        <color theme="1"/>
        <rFont val="Times New Roman"/>
        <family val="1"/>
        <charset val="204"/>
      </rPr>
      <t xml:space="preserve">Повышение ритмичности производства, работа по Тт. 
</t>
    </r>
    <r>
      <rPr>
        <sz val="12"/>
        <color theme="1"/>
        <rFont val="Symbol"/>
        <family val="1"/>
        <charset val="2"/>
      </rPr>
      <t>·</t>
    </r>
    <r>
      <rPr>
        <sz val="12"/>
        <color theme="1"/>
        <rFont val="Times New Roman"/>
        <family val="1"/>
        <charset val="204"/>
      </rPr>
      <t xml:space="preserve">Снижение запасов
</t>
    </r>
    <r>
      <rPr>
        <sz val="12"/>
        <color theme="1"/>
        <rFont val="Symbol"/>
        <family val="1"/>
        <charset val="2"/>
      </rPr>
      <t>·</t>
    </r>
    <r>
      <rPr>
        <sz val="12"/>
        <color theme="1"/>
        <rFont val="Times New Roman"/>
        <family val="1"/>
        <charset val="204"/>
      </rPr>
      <t xml:space="preserve">Снижение ВВЗ
</t>
    </r>
    <r>
      <rPr>
        <sz val="12"/>
        <color theme="1"/>
        <rFont val="Symbol"/>
        <family val="1"/>
        <charset val="2"/>
      </rPr>
      <t>·</t>
    </r>
    <r>
      <rPr>
        <sz val="12"/>
        <color theme="1"/>
        <rFont val="Times New Roman"/>
        <family val="1"/>
        <charset val="204"/>
      </rPr>
      <t xml:space="preserve">Повышение загрузки работников МГ.
</t>
    </r>
    <r>
      <rPr>
        <sz val="12"/>
        <color theme="1"/>
        <rFont val="Symbol"/>
        <family val="1"/>
        <charset val="2"/>
      </rPr>
      <t>·</t>
    </r>
    <r>
      <rPr>
        <sz val="12"/>
        <color theme="1"/>
        <rFont val="Times New Roman"/>
        <family val="1"/>
        <charset val="204"/>
      </rPr>
      <t xml:space="preserve">Сокращение доделочных и доводочных операций
</t>
    </r>
    <r>
      <rPr>
        <sz val="12"/>
        <color theme="1"/>
        <rFont val="Symbol"/>
        <family val="1"/>
        <charset val="2"/>
      </rPr>
      <t xml:space="preserve">· </t>
    </r>
    <r>
      <rPr>
        <sz val="12"/>
        <color theme="1"/>
        <rFont val="Times New Roman"/>
        <family val="1"/>
        <charset val="204"/>
      </rPr>
      <t xml:space="preserve">(показатели* определяются, цехом по согласованию с МГ).
Начальник цеха обсуждает постановку  целей на собрании МГ  </t>
    </r>
    <r>
      <rPr>
        <b/>
        <sz val="12"/>
        <color rgb="FFFF0000"/>
        <rFont val="Times New Roman"/>
        <family val="1"/>
        <charset val="204"/>
      </rPr>
      <t>(не более двух МГ в день)</t>
    </r>
    <r>
      <rPr>
        <sz val="12"/>
        <color theme="1"/>
        <rFont val="Times New Roman"/>
        <family val="1"/>
        <charset val="204"/>
      </rPr>
      <t xml:space="preserve">, проводит  анализ инициатив работников для достижения поставленных целей.
Обсуждение  компетенций сотрудников МГ, разработка предложений по освоению необходимых навыков членами МГ. Оформляется матрицей компетенции (бланк 2 приложения 4) и планом развития персонала (бланк 3 приложения 4). Утверждается начальником цеха, согласовывается с кадровой службой, ЛМГ ставит подпись за ознакомление. 
* показатели декомпозируются с целей цеха и определяются дополнительные влияющие на развитие  деятельности МГ (в МГ взаимозаменяемость и прочие активности влияющие на развитие МГ). 
</t>
    </r>
  </si>
  <si>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Начальник цеха проверяет   поданные  заявления  ППУиРП от сотрудников  на актуальность  и применяемость  (направляет  уполномоченный по ППУиРП на  электронную почту). 
</t>
    </r>
    <r>
      <rPr>
        <sz val="12"/>
        <color theme="1"/>
        <rFont val="Symbol"/>
        <family val="1"/>
        <charset val="2"/>
      </rPr>
      <t>·</t>
    </r>
    <r>
      <rPr>
        <sz val="10.8"/>
        <color theme="1"/>
        <rFont val="Times New Roman"/>
        <family val="1"/>
        <charset val="204"/>
      </rPr>
      <t xml:space="preserve"> </t>
    </r>
    <r>
      <rPr>
        <sz val="12"/>
        <color theme="1"/>
        <rFont val="Times New Roman"/>
        <family val="1"/>
        <charset val="204"/>
      </rPr>
      <t>После проверки заявлений ППУиРП начальник цеха  передает решение о применяемости  уполномоченному по ППУиРП для рассмотрения в рабочей группе предприятия (ответ по электронной почте).</t>
    </r>
  </si>
  <si>
    <r>
      <t xml:space="preserve">Техническая  команда цеха, работа с отклонениями от Тт на рабочих постах, разработка корректирующих мероприятий, работа с отклонениями, </t>
    </r>
    <r>
      <rPr>
        <b/>
        <sz val="12"/>
        <color rgb="FFFF0000"/>
        <rFont val="Times New Roman"/>
        <family val="1"/>
        <charset val="204"/>
      </rPr>
      <t>единое время с 13:00 до 13:45</t>
    </r>
    <r>
      <rPr>
        <sz val="12"/>
        <color theme="1"/>
        <rFont val="Times New Roman"/>
        <family val="1"/>
        <charset val="204"/>
      </rPr>
      <t xml:space="preserve"> (участники в соответствии с распоряжением,  участие мастера* определяет начальник цеха).
В техническую команду обязательно включение следующих специалистов: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Начальник цеха - руководитель команды (разработка мероприятий устраняющие отклонения от факта выполнения ОКП);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Руководитель службы планирования и логистики 
1. Предоставляет данные о выполнении ОКП, обеспеченность постов, определение необходимых ключевых комплектующих.
2. Проводит первичный анализ отклонений выявленных при перемещении по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Конструктор цеха - обеспечивает разработку предложений по улучшению процесса сборки, разработку технологической оснастки влияющей на качество продукции.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Технолог цеха - определение ключевых операций которые можно вынести с поста, изменение последовательности сборки, разработка мероприятий влияющих на сокращение цикла сборки, изменение последовательности сборки.
Тт, представляет перечень проблем повлиявших на перемещение.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Мастер* - обсуждение реализации  плана мероприятий  разработанного технической командой цеха. (решение проблем влияющих на перемещение продукта по Тт, мероприятия направленные на устранение отставаний от Тт).
</t>
    </r>
  </si>
  <si>
    <t>Каждый день
При выполнении работ</t>
  </si>
  <si>
    <r>
      <t xml:space="preserve">Время выделяемое для работы в  команде проектов  цеха, предприятия  </t>
    </r>
    <r>
      <rPr>
        <b/>
        <sz val="12"/>
        <color rgb="FFFF0000"/>
        <rFont val="Times New Roman"/>
        <family val="1"/>
        <charset val="204"/>
      </rPr>
      <t>(с 10:15 до 11:00)</t>
    </r>
    <r>
      <rPr>
        <sz val="12"/>
        <color theme="1"/>
        <rFont val="Times New Roman"/>
        <family val="1"/>
        <charset val="204"/>
      </rPr>
      <t xml:space="preserve">:
</t>
    </r>
    <r>
      <rPr>
        <sz val="12"/>
        <color theme="1"/>
        <rFont val="Symbol"/>
        <family val="1"/>
        <charset val="2"/>
      </rPr>
      <t>1.</t>
    </r>
    <r>
      <rPr>
        <sz val="12"/>
        <color theme="1"/>
        <rFont val="Times New Roman"/>
        <family val="1"/>
        <charset val="204"/>
      </rPr>
      <t xml:space="preserve"> Руководство /контроль реализации  проектов реализуемых в цехе:
Примеры проектов: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организация рабочих мест / постов по системе 5С;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организация логистических потоков;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расшивка узких мест в МГ;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повышение производительности труда;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прочие проекты направленные на эффективность процессов производства и увеличение вовлеченности персонала. (управление проектами направленных на оптимизацию производственных процессов, расшивку узких мест.
</t>
    </r>
    <r>
      <rPr>
        <sz val="12"/>
        <color theme="1"/>
        <rFont val="Symbol"/>
        <family val="1"/>
        <charset val="2"/>
      </rPr>
      <t>2.</t>
    </r>
    <r>
      <rPr>
        <sz val="12"/>
        <color theme="1"/>
        <rFont val="Times New Roman"/>
        <family val="1"/>
        <charset val="204"/>
      </rPr>
      <t xml:space="preserve"> Участие в проектах на уровне предприятия: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освоение и постановка на производство   новых видов продукции (продуктовые проекты);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сокращение времени выполнения заказов выпускаемой продукции цехом и т.д.
</t>
    </r>
  </si>
  <si>
    <r>
      <t xml:space="preserve">Начальник цеха и мастер декомпозирует показатели цеха  до МГ
Начальник цеха согласует декомпозированные  целей цеха до  целей МГ с директором по производству.  
Целевые показатели (предлагаемые):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выполнение производственной программы участка /МГ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безопасность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отсутствие замечаний по качеству
</t>
    </r>
    <r>
      <rPr>
        <sz val="12"/>
        <color theme="1"/>
        <rFont val="Symbol"/>
        <family val="1"/>
        <charset val="2"/>
      </rPr>
      <t>·</t>
    </r>
    <r>
      <rPr>
        <sz val="10.8"/>
        <color theme="1"/>
        <rFont val="Times New Roman"/>
        <family val="1"/>
        <charset val="204"/>
      </rPr>
      <t xml:space="preserve"> </t>
    </r>
    <r>
      <rPr>
        <sz val="12"/>
        <color theme="1"/>
        <rFont val="Times New Roman"/>
        <family val="1"/>
        <charset val="204"/>
      </rPr>
      <t xml:space="preserve">(показатели* определяются, цехом).
Начальник цеха обсуждает постановку целей на собрании МГ </t>
    </r>
    <r>
      <rPr>
        <b/>
        <sz val="12"/>
        <color rgb="FFFF0000"/>
        <rFont val="Times New Roman"/>
        <family val="1"/>
        <charset val="204"/>
      </rPr>
      <t xml:space="preserve"> (не более двух МГ в день)</t>
    </r>
    <r>
      <rPr>
        <sz val="12"/>
        <color theme="1"/>
        <rFont val="Times New Roman"/>
        <family val="1"/>
        <charset val="204"/>
      </rPr>
      <t xml:space="preserve">, проводит  анализ инициатив работников для достижения поставленных целей.
Целевые показатели оформляются бланком (№1 Целевые показатели МГ), утверждает цели МГ подписью начальника цеха и мастера, ЛМГ ставит подпись за ознакомление.
* показатели декомпозируются с целей цеха и определяются дополнительные влияющие на деятельность МГ (проблемы с оборудованием, количество доделок и доработок, загрузкой персонала). </t>
    </r>
  </si>
  <si>
    <t xml:space="preserve">Начальник цеха проводит приемку выполнения целевых показателей в МГ определенных  к защите мастером (не более 2МГ):
Базовые цели (сопоставляет с декомпозированными целями МГ цеха), каждый месяц.
Цели развития (сопоставляет с целями цеха влияющие на оптимизацию производственных процессов).
</t>
  </si>
  <si>
    <t>Начало</t>
  </si>
  <si>
    <t>Завершение</t>
  </si>
  <si>
    <t>Оформление выявленных отклонений в журнале 1 ступени контроля ОТиПБ  
(1 ступень контроля ОТ). 
По выявленным нарушениям и недостаткам непосредственным руководителем работ намечаются мероприятия, устанавливаются сроки их устранения и назначаются ответственные исполнители по устранению нарушений и недостатков.</t>
  </si>
  <si>
    <t>Формирование  заявок, приказов, подготовка к согласованию и утверждению, работа с документами:
• проектов заявок на нормируемые вспомогательные материалы;
• проектов заявок на нормируемые упаковочные материалы и изделия, входящие в состав упаковок;
• проектов заявок на ремонтно-эксплуатационные нужды;
• проектов годовых заявок на материально-технические ресурсы;
• подготовка приказов о стажировке работников на РМ;
• заявки на повышение разрядов, 2-х специальностей/профессий.</t>
  </si>
  <si>
    <t>Мастер проводит приемку выполнения целевых показателей в каждой МГ. определяет   МГ для проведения защиты на уровне  начальника цеха (не более 2 МГ):
Мастер проводит подведение итогов работы МГ совместно с ЛМГ, фиксируют  выполнение  целевых показателей на информационном центре (блок 1, Целевые показатели). 
Мастер представляет  результаты деятельности МГ перед начальником цеха</t>
  </si>
  <si>
    <t>Время выполнения (план)</t>
  </si>
  <si>
    <t>Примечание</t>
  </si>
  <si>
    <t>Мастер участвует в   инвентаризации материальных ценностей, закрепленных за участками и малыми группами.</t>
  </si>
  <si>
    <t>1. Обход цеха (зоны ответственности мастера), проверка состояния производства в соответствии с требованием ОТ и ПБ  (1 ступень контроля ОТ).
2. Прием доклада ЛМГ в информационном центре  МГ мастером:
- Факт выполненного сменно суточного задания;
- Выявленные проблемы (повторяющиеся, не решенные; информация о качестве, поломках оборудования, неисправности инструмента и технологической оснастки);
- Оценка состояния рабочих мест по системе 5С;
- Предложения о ликвидации отставания от ССЗ.
Мастер обеспечивает  и контролирует  своевременное и достоверное внесение ЛМГ  информации в Инфоцентры малых групп в соответствии с действующими Методическими указаниями.
Мастер доводит обратную связь о решенных проблемах на уровне цеха, необходимые действия  по нерешенным проблемам.
Мастер принимает совместно с ЛМГ решение о готовности площадке к следующей смене, полноте и достаточности выполненных операций, определение потребности к сверхурочной работе.
Мастер обращается к начальнику цеха если требуется использовать дополнительное время для выполнения запланированных операций (сверхурочная работа)</t>
  </si>
  <si>
    <t>Типовой рабочий день мастера.       Мастер _________________________________________________</t>
  </si>
  <si>
    <r>
      <t xml:space="preserve">Решение проблем в соответствии с планом, при подготовке к Инфоцентру цеха (см. п.6):
Мастер определяет к какой категории (п 4.2 МУ-СТМ-Р1-03 "Решение проблем") относится проблема:
</t>
    </r>
    <r>
      <rPr>
        <sz val="12"/>
        <color theme="1"/>
        <rFont val="Symbol"/>
        <family val="1"/>
        <charset val="2"/>
      </rPr>
      <t>·</t>
    </r>
    <r>
      <rPr>
        <sz val="12"/>
        <color theme="1"/>
        <rFont val="Times New Roman"/>
        <family val="1"/>
        <charset val="204"/>
      </rPr>
      <t xml:space="preserve"> Оборудование;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Технология;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Поставки;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Персонал;
</t>
    </r>
    <r>
      <rPr>
        <sz val="12"/>
        <color theme="1"/>
        <rFont val="Symbol"/>
        <family val="1"/>
        <charset val="2"/>
      </rPr>
      <t>·</t>
    </r>
    <r>
      <rPr>
        <sz val="7.2"/>
        <color theme="1"/>
        <rFont val="Times New Roman"/>
        <family val="1"/>
        <charset val="204"/>
      </rPr>
      <t xml:space="preserve"> </t>
    </r>
    <r>
      <rPr>
        <sz val="12"/>
        <color theme="1"/>
        <rFont val="Times New Roman"/>
        <family val="1"/>
        <charset val="204"/>
      </rPr>
      <t>Организация производства.
Мастер сообщает специалистам  о возникшей проблеме (по Цепочке помощи) и / или закрепляет ответственного за исполнение мероприятий по устранению проблем из работников вверенных МГ,  совместно определяет сроки решения проблемы.
Если  время  устранения негативно влияет на  необходимые запланированные операции ССЗ, обращается к планировщику с запросом о перепланировании ССЗ (но не приводящему к неисполнению оперативного плана цеха) и незамедлительно сообщает о выявленном отклонении по "Цепочке помощи" начальнику цеха.
После устранения проблемы мастер  делает отметку в листе ВВЗ (потери, в соответствии с категорией проблемы в блоке "Исполнение заказов" и заполняет факт устранения в Листе проблем и решений. Данные заполняет в конце смены (дневная смена до 16:00, вечерняя смена до 24:00).</t>
    </r>
  </si>
  <si>
    <t xml:space="preserve">Диспетчер по итогам обхода направляет всем участникам (начальник цеха, мастер, планировщик) сводку о статусе выполнения ССЗ, ключевые отклонения в МГ, влияющие на выполнение ССЗ и требующие незамедлительного действия указанных лиц. 
Мастер при получении  сигнала от  диспетчера, если это проблема не находящаяся в пуле запланированных к решению: 
Принимает  решение об устранении проблемы в зоне ответственности вверенных МГ;
При невозможности устранения отклонения МГ определяет специалиста в зоне ответственности которого зафиксирована проблема (оборудование, инструмент, оснастка  в соответствии с категорией проблемы), оповещает по Цепочке помощи.  
При невозможности устранения отклонений профильными службами оповещает начальника цеха.
Мастер организовывает устранение отклонений от ССЗ: сверхурочная работа, перебалансировка персонала, вовлечение ЛМГ в выполнение ССЗ (буфер времени МГ)
Мастер - в конце смены  (дневная смена до 16:00, вечерняя смена до 24:00) подводит итоги решенных проблем, заносит НЕ решенные проблемы на информационный центр цеха, размещает в Листе проблем и решений раздела «Исполнение заказов»
</t>
  </si>
  <si>
    <r>
      <t>Cдача продукции БТК/Заказчику
1. Производственный мастер осматривает по утвержденным чек-листам / паспорту  на   продукцию перед предъявлением её ОТК,  подписывает чек-лист /паспорт  и вместе с заполненными чек-листами / паспортом предъявляет продукцию ОТК.
2. Производственный мастер уведомляет контрольный персонал, ответственный за приемку продукции на данных ВК, о готовности продукции к приемке и передает контрольному персоналу заполненный по сдаваемой позиции чек-лист /паспорт.
3. Мастер уведомляет ЛМГ в необходимости участия в сдаче продукции.
4. Мастер после сдачи продукции заказчику заполняет данные по ВВЗ на информационном центре цеха (раздел исполнение заказов,  анализ ВВЗ по выпускаемой продукции) в конце смены</t>
    </r>
    <r>
      <rPr>
        <sz val="12"/>
        <color rgb="FFFF0000"/>
        <rFont val="Times New Roman"/>
        <family val="1"/>
        <charset val="204"/>
      </rPr>
      <t xml:space="preserve"> </t>
    </r>
    <r>
      <rPr>
        <sz val="12"/>
        <color theme="1"/>
        <rFont val="Times New Roman"/>
        <family val="1"/>
        <charset val="204"/>
      </rPr>
      <t xml:space="preserve">(дневная смена до 16:00, вечерняя смена до 24:00).
</t>
    </r>
    <r>
      <rPr>
        <sz val="12"/>
        <rFont val="Times New Roman"/>
        <family val="1"/>
        <charset val="204"/>
      </rPr>
      <t>Действия мастера при выявлении несоответствий:</t>
    </r>
    <r>
      <rPr>
        <sz val="12"/>
        <color theme="1"/>
        <rFont val="Times New Roman"/>
        <family val="1"/>
        <charset val="204"/>
      </rPr>
      <t xml:space="preserve">
5. Мастер принимает решение по устранению несоответствия силами Малой группы.
6. При невозможности устранения отклонения  оповещает начальника цеха  по цепочке помощи.
7. Мастер проводит   анализ   и разбор отклонений, выявленных на воротах качества. Разрабатывает  и проводит корректирующие мероприятия (согласовывает с БТК)  по отклонениям, участвует  в разработке корректирующих действий по их предупреждению несоответствий.</t>
    </r>
  </si>
  <si>
    <t xml:space="preserve">Мастер участвует в проектной команде, проектах реализуемых на уровне предприятия, цеха (Дневная смена время с 10:15 до 11:30, вечерняя смена с 19:15 до 20:00).
Примеры проектов:
• организация рабочих мест / постов по системе 5С;
• организация логистических потоков;
• расшивка узких мест в МГ;
• повышение производительности труда;
• прочие проекты направленные на эффективность процессов производства и увеличение вовлеченности персонала.
</t>
  </si>
  <si>
    <r>
      <t xml:space="preserve">Действия  в последнюю смену такта перед перемещением потока. 
Мастер вечерней смены
3. По окончании сборки техники на посту, ЛМГ включает зеленый сигнал «Андон». 
4. Мастер записывает факт выполненных работ в лист "Анализ перемещения  продукта по Тт"
</t>
    </r>
    <r>
      <rPr>
        <b/>
        <sz val="12"/>
        <color rgb="FFFF0000"/>
        <rFont val="Times New Roman"/>
        <family val="1"/>
        <charset val="204"/>
      </rPr>
      <t xml:space="preserve">Действие мастера при отклонении от Тт:
</t>
    </r>
    <r>
      <rPr>
        <sz val="12"/>
        <color theme="1"/>
        <rFont val="Times New Roman"/>
        <family val="1"/>
        <charset val="204"/>
      </rPr>
      <t xml:space="preserve">5. ЛМГ включил  красный сигнал "Андон", зафиксировал проблему
6. Мастер принимает решения в зоне своей ответственности для устранения отклонений.
7. Оповещает начальника цеха об отклонении  перемещения по  Тт  и задействовании буфера потока  "Начальника цеха".
8. Мастер принимает решение об устранении проблемы в зоне ответственности вверенных МГ.
9. При невозможности устранения отклонений  оповещает  начальника цеха и действует по его распоряжению. </t>
    </r>
  </si>
  <si>
    <r>
      <rPr>
        <i/>
        <sz val="12"/>
        <color theme="1"/>
        <rFont val="Times New Roman"/>
        <family val="1"/>
        <charset val="204"/>
      </rPr>
      <t>По факту выявленных отклонений по времени перемещения потока, а также факту использования страхового буфера цеха в смену, следующую за перемещением организуется рабочая встреча постоянно действующей технической команды цеха (отв. - начальник цеха)</t>
    </r>
    <r>
      <rPr>
        <sz val="12"/>
        <color theme="1"/>
        <rFont val="Times New Roman"/>
        <family val="1"/>
        <charset val="204"/>
      </rPr>
      <t xml:space="preserve">, время встречи единое с </t>
    </r>
    <r>
      <rPr>
        <b/>
        <sz val="12"/>
        <color theme="1"/>
        <rFont val="Times New Roman"/>
        <family val="1"/>
        <charset val="204"/>
      </rPr>
      <t>13:00</t>
    </r>
    <r>
      <rPr>
        <sz val="12"/>
        <color theme="1"/>
        <rFont val="Times New Roman"/>
        <family val="1"/>
        <charset val="204"/>
      </rPr>
      <t xml:space="preserve"> до </t>
    </r>
    <r>
      <rPr>
        <b/>
        <sz val="12"/>
        <color theme="1"/>
        <rFont val="Times New Roman"/>
        <family val="1"/>
        <charset val="204"/>
      </rPr>
      <t xml:space="preserve">13:45. </t>
    </r>
    <r>
      <rPr>
        <sz val="12"/>
        <color theme="1"/>
        <rFont val="Times New Roman"/>
        <family val="1"/>
        <charset val="204"/>
      </rPr>
      <t>Необходимость участия конкретного мастера во встрече определяет начальник цеха.
Также мастеру может быть переданы на реализацию мероприятия, разработанные технической командой.</t>
    </r>
  </si>
  <si>
    <t xml:space="preserve">Действия  в последнюю смену такта перед перемещением потока. 
Мастер вечерней смены
3. По окончании сборки техники на посту, ЛМГ включает зеленый сигнал «Андон». 
4. Мастер записывает факт выполненных работ в лист "Анализ перемещения  продукта по Тт"
Действие мастера при отклонении от Тт:
5. ЛМГ включил  красный сигнал "Андон", зафиксировал проблему
6. Мастер принимает решения в зоне своей ответственности для устранения отклонений.
7. Оповещает начальника цеха об отклонении  перемещения по  Тт  и задействовании буфера потока  "Начальника цеха".
8. Мастер принимает решение об устранении проблемы в зоне ответственности вверенных МГ.
9. При невозможности устранения отклонений  оповещает  начальника цеха и действует по его распоряжению. </t>
  </si>
  <si>
    <t>Карта работы начальника ОТК</t>
  </si>
  <si>
    <t>Анализ качества на основании рапорта о качестве за предыдущие сутки. Формирование плана работ на день</t>
  </si>
  <si>
    <t>Анализ поступивших электронных сообщений, постановка задач персоналу на основе запросов:
Почтовый клиент Microsoft Office
Система документооборота Directum</t>
  </si>
  <si>
    <t>Селекторное совещане с Директором по качеству: 
Постановка оперативных и срочных задач на сутки; 
Отчет по выполнению предыдущих поручений</t>
  </si>
  <si>
    <t>Плановое совещание с начальниками БТК, заслушивание докладов:
По персоналу;
Выявленные проблемы за предыдущие сутки (Суть проблем и принятые решения)
Динамика показателей по качеству (Кол-во актов о браке, % сдачи продукции с первого предъявления);
Соблюдение графиков проверки оборудования, оснастки на тех.точность;
Выполнение графиков проверок соблюдения технологии производств;
Выполнение  поручения руководства</t>
  </si>
  <si>
    <t>Участие в заводском совещании (Гемба)</t>
  </si>
  <si>
    <t xml:space="preserve">Плановое совещание с Директором по качеству. </t>
  </si>
  <si>
    <t>Работа по согласованию технической документации;
Согласование и корректировка НТД</t>
  </si>
  <si>
    <t>Работа с рекламационными случаям;
Анализ случаев;
Деловая переписка;
Урегулирование спорных вопросов</t>
  </si>
  <si>
    <t>Анализ состояния качества в цехах:
Обход ворот качества с аналитиком по качеству
Краткие доклады начальников БТК и контрлеров по текущей работе;
Встреча с ЛМГ, заместителями начальников производств или начальниками производств по проблемам качества в производстве (При поступлении запросов или жалоб), проверка хода реализации мероприятий на воротах качества, контроль сменно-суточных заданий.</t>
  </si>
  <si>
    <t>МУ-СТМ-Р1-06
"Ворота качества"</t>
  </si>
  <si>
    <t>Работа в производстве:
Участие в контроле продукции;
Оценка текущих компетенций сотрудников ОТК на местах работ;
Контроль выполнения требований НТД при производстве работ</t>
  </si>
  <si>
    <t>Анализ брака по актам о несоответствии по цеху, участвующему в совещании по разбору АН.</t>
  </si>
  <si>
    <t>Комиссионный обход цехов совместно с ОГМетр, ОТиПБ, СГТ, ГСМК</t>
  </si>
  <si>
    <t>Участие в совещании по обсуждению несоответствий с начальниками цехов в соответствии с утверждённым графиком. Анализ выявленных несоответствий по результатам обхода цеха, подготовка предписаний, обсуждение выявленных несоответствий с руководителями цеха, выработка решений и сроков по устранению выявленных несоответствий.</t>
  </si>
  <si>
    <t>Контроль выполнение планов и поручений за сутки:
Контроль выполнения поручений;
Контроль ыполнение задач по сдаче продукции представителю заказчика, анализ отклонений;
Организация и постановка задач персоналу для сверхурочной работы</t>
  </si>
  <si>
    <t>Совещание технических групп у Директора по качеству по реализации мерпориятий направленных на снижение дефектности и исключению несоотвествий. Оформление и контроль выполнения ЛРП.</t>
  </si>
  <si>
    <t>Ежемесячно</t>
  </si>
  <si>
    <t>Контроль формирования:
Аналитических, статистических информационных материалов по качеству;
Отчетной документации по качеству;
Бюджетных заявок подразделения;</t>
  </si>
  <si>
    <t>Фунциональные роли</t>
  </si>
  <si>
    <t xml:space="preserve"> </t>
  </si>
  <si>
    <t xml:space="preserve">От кого </t>
  </si>
  <si>
    <t>Кому</t>
  </si>
  <si>
    <t>Наименование действия</t>
  </si>
  <si>
    <t>ЛМГ</t>
  </si>
  <si>
    <t>Диспетчер</t>
  </si>
  <si>
    <t>Доклад мастера  в информационном центре цеха начальнику цеха</t>
  </si>
  <si>
    <t>Матрица коммуникаций каждую смену</t>
  </si>
  <si>
    <t xml:space="preserve">Карта ежедневных коммуникаций </t>
  </si>
  <si>
    <t>Доклад  мастеру в информационном центре  МГ</t>
  </si>
  <si>
    <t>Доведение информации диспетчеру о выполнении сменно - суточного задания и принятых решений по отклонениям</t>
  </si>
  <si>
    <t>ЛМГ оповещает мастера о готовности  продукции к сдаче</t>
  </si>
  <si>
    <t>Доклад мастеру в  инфоцентре МГ о выполнении МГ смены</t>
  </si>
  <si>
    <t>Диспетчер по итогам обхода направляет мастеру  сводку о статусе выполнения ССЗ, ключевые отклонения в МГ</t>
  </si>
  <si>
    <t>Диспетчер по итогам обхода направляет начальнику цеха   сводку о статусе выполнения ССЗ, ключевые отклонения в МГ</t>
  </si>
  <si>
    <t>При необходимости мастер обращается к планировщику  цеха за рекомендациями по перепланированию ССЗ, если оно не обеспечено ресурсами для реализации</t>
  </si>
  <si>
    <t>Планировщик цеха</t>
  </si>
  <si>
    <t>Передача начальнику цеха подготовленных документов</t>
  </si>
  <si>
    <t xml:space="preserve">Планировщик цеха </t>
  </si>
  <si>
    <t>Планировщик цеха корректирует сменно-суточные задания с учетом данных из диспетчерской сводки</t>
  </si>
  <si>
    <t>Убрать</t>
  </si>
  <si>
    <t xml:space="preserve">Диспетчер </t>
  </si>
  <si>
    <t>Начальниу цеха</t>
  </si>
  <si>
    <t>Диспетчер по итогам обхода направляет начальнику цеха, планировщику   сводку о статусе выполнения ССЗ, ключевые отклонения в МГ</t>
  </si>
  <si>
    <t>Планировщик цеха - статус выполнения ОКП, запланированных операций за прошедшие сутки, обеспеченность материалами на смену для выполнения запланированных операций в ССЗ, запланированная к сдаче продукция БТК /заказчику</t>
  </si>
  <si>
    <t>Работа в технической команде, решение проблем при перемещении продукции по Тт.</t>
  </si>
  <si>
    <t>Производственный мастер уведомляет контрольный персонал, ответственный за приемку продукции о готовности продукции к приемке.</t>
  </si>
  <si>
    <t>Контролер БТК - выявленные отклонения на Воротах качества за прошедшие сутки, готовность к приемке продукции.</t>
  </si>
  <si>
    <t>Директор по производству</t>
  </si>
  <si>
    <t>Доклад начальника цеха  ГД (Директору по производству) на информационном  центре предприятия</t>
  </si>
  <si>
    <t>Селектор, уровень директора по производству</t>
  </si>
  <si>
    <t>Время выполнения (факт)</t>
  </si>
  <si>
    <t>Запуск смены</t>
  </si>
  <si>
    <t>Действия в течении смены</t>
  </si>
  <si>
    <t xml:space="preserve">Периодические действия </t>
  </si>
  <si>
    <t>Завершение смены</t>
  </si>
  <si>
    <r>
      <t xml:space="preserve">Ознакомление с документами:
1. Журналом приема-передачи смены:
</t>
    </r>
    <r>
      <rPr>
        <sz val="18"/>
        <color theme="1"/>
        <rFont val="Symbol"/>
        <family val="1"/>
        <charset val="2"/>
      </rPr>
      <t>·</t>
    </r>
    <r>
      <rPr>
        <sz val="18"/>
        <color theme="1"/>
        <rFont val="Times New Roman"/>
        <family val="1"/>
        <charset val="204"/>
      </rPr>
      <t xml:space="preserve"> замечаниями, выявленными в журнале 1 ступени контроля БТ;
</t>
    </r>
    <r>
      <rPr>
        <sz val="18"/>
        <color theme="1"/>
        <rFont val="Symbol"/>
        <family val="1"/>
        <charset val="2"/>
      </rPr>
      <t>·</t>
    </r>
    <r>
      <rPr>
        <sz val="18"/>
        <color theme="1"/>
        <rFont val="Times New Roman"/>
        <family val="1"/>
        <charset val="204"/>
      </rPr>
      <t xml:space="preserve"> диспетчерской сводкой;
</t>
    </r>
    <r>
      <rPr>
        <sz val="18"/>
        <color theme="1"/>
        <rFont val="Symbol"/>
        <family val="1"/>
        <charset val="2"/>
      </rPr>
      <t>·</t>
    </r>
    <r>
      <rPr>
        <sz val="18"/>
        <color theme="1"/>
        <rFont val="Times New Roman"/>
        <family val="1"/>
        <charset val="204"/>
      </rPr>
      <t xml:space="preserve"> нарядами повышенной опасности, работами сторонних организаций  на проводимые работы в цехе ( зона ответственности мастера).
</t>
    </r>
    <r>
      <rPr>
        <sz val="18"/>
        <color theme="1"/>
        <rFont val="Symbol"/>
        <family val="1"/>
        <charset val="2"/>
      </rPr>
      <t>·</t>
    </r>
    <r>
      <rPr>
        <sz val="18"/>
        <color theme="1"/>
        <rFont val="Times New Roman"/>
        <family val="1"/>
        <charset val="204"/>
      </rPr>
      <t xml:space="preserve"> ставит подпись в журнале приема передачи смены. 
2. Приказами и распоряжениями.</t>
    </r>
  </si>
  <si>
    <r>
      <t xml:space="preserve">Обход цеха по проверке состояния производства в соответствии с требованием ОТ и ПБ (1 ступень контроля ОТ) в зоне ответственности мастера:
</t>
    </r>
    <r>
      <rPr>
        <sz val="18"/>
        <color theme="1"/>
        <rFont val="Symbol"/>
        <family val="1"/>
        <charset val="2"/>
      </rPr>
      <t>·</t>
    </r>
    <r>
      <rPr>
        <sz val="18"/>
        <color theme="1"/>
        <rFont val="Times New Roman"/>
        <family val="1"/>
        <charset val="204"/>
      </rPr>
      <t xml:space="preserve"> выполнение мероприятий по устранению нарушений, выявленных предыдущей проверкой;
</t>
    </r>
    <r>
      <rPr>
        <sz val="18"/>
        <color theme="1"/>
        <rFont val="Symbol"/>
        <family val="1"/>
        <charset val="2"/>
      </rPr>
      <t>·</t>
    </r>
    <r>
      <rPr>
        <sz val="18"/>
        <color theme="1"/>
        <rFont val="Times New Roman"/>
        <family val="1"/>
        <charset val="204"/>
      </rPr>
      <t xml:space="preserve"> безопасность производственного оборудования, грузоподъемных и транспортных средств, других машин и механизмов;
</t>
    </r>
    <r>
      <rPr>
        <sz val="18"/>
        <color theme="1"/>
        <rFont val="Symbol"/>
        <family val="1"/>
        <charset val="2"/>
      </rPr>
      <t>·</t>
    </r>
    <r>
      <rPr>
        <sz val="18"/>
        <color theme="1"/>
        <rFont val="Times New Roman"/>
        <family val="1"/>
        <charset val="204"/>
      </rPr>
      <t xml:space="preserve"> наличие оградительных, защитных и предохранительных устройств;
</t>
    </r>
    <r>
      <rPr>
        <sz val="18"/>
        <color theme="1"/>
        <rFont val="Symbol"/>
        <family val="1"/>
        <charset val="2"/>
      </rPr>
      <t>·</t>
    </r>
    <r>
      <rPr>
        <sz val="18"/>
        <color theme="1"/>
        <rFont val="Times New Roman"/>
        <family val="1"/>
        <charset val="204"/>
      </rPr>
      <t xml:space="preserve"> исправность вентиляции, освещения, наличие и исправность средств индивидуальной и коллективной защиты.
В случае выявления нарушений требований правил и норм, которые могут 
причинить вред здоровью работающих или привести к аварии, работы должны быть приостановлены до устранения этого нарушения с незамедлительным извещением об этом руководителя подразделения.
Если нарушения, выявленные на первой ступени, не могут быть устранены силами работников малой группы, руководитель работ обязан доложить об этом начальнику цеха, который совместно с непосредственным руководителем работ намечает мероприятия по устранению нарушений.   </t>
    </r>
  </si>
  <si>
    <r>
      <t xml:space="preserve">Обход цеха по запуску смены (зоны ответственности мастера). Прием доклада ЛМГ в информационном центре  МГ:
</t>
    </r>
    <r>
      <rPr>
        <sz val="18"/>
        <color theme="1"/>
        <rFont val="Symbol"/>
        <family val="1"/>
        <charset val="2"/>
      </rPr>
      <t>·</t>
    </r>
    <r>
      <rPr>
        <sz val="18"/>
        <color theme="1"/>
        <rFont val="Times New Roman"/>
        <family val="1"/>
        <charset val="204"/>
      </rPr>
      <t xml:space="preserve"> информация о старте запуска смены;
</t>
    </r>
    <r>
      <rPr>
        <sz val="18"/>
        <color theme="1"/>
        <rFont val="Symbol"/>
        <family val="1"/>
        <charset val="2"/>
      </rPr>
      <t>·</t>
    </r>
    <r>
      <rPr>
        <sz val="18"/>
        <color theme="1"/>
        <rFont val="Times New Roman"/>
        <family val="1"/>
        <charset val="204"/>
      </rPr>
      <t xml:space="preserve"> проблемы производства, которые на уровне МГ нет возможности устранить;
</t>
    </r>
    <r>
      <rPr>
        <sz val="18"/>
        <color theme="1"/>
        <rFont val="Symbol"/>
        <family val="1"/>
        <charset val="2"/>
      </rPr>
      <t>·</t>
    </r>
    <r>
      <rPr>
        <sz val="18"/>
        <color theme="1"/>
        <rFont val="Times New Roman"/>
        <family val="1"/>
        <charset val="204"/>
      </rPr>
      <t xml:space="preserve"> предложения по перебалансировке загрузки и расстановке членов МГ в соответствии с технологическим процессом;
</t>
    </r>
    <r>
      <rPr>
        <sz val="18"/>
        <color theme="1"/>
        <rFont val="Symbol"/>
        <family val="1"/>
        <charset val="2"/>
      </rPr>
      <t>·</t>
    </r>
    <r>
      <rPr>
        <sz val="18"/>
        <color theme="1"/>
        <rFont val="Times New Roman"/>
        <family val="1"/>
        <charset val="204"/>
      </rPr>
      <t xml:space="preserve"> ознакомление сотрудников ЛМГ с приказами, распоряжениями.</t>
    </r>
  </si>
  <si>
    <r>
      <t xml:space="preserve">Анализ полученной информации  от МГ, оценка проблем подготовка доклада на  инфоцентре цеха:
</t>
    </r>
    <r>
      <rPr>
        <sz val="18"/>
        <color theme="1"/>
        <rFont val="Symbol"/>
        <family val="1"/>
        <charset val="2"/>
      </rPr>
      <t>·</t>
    </r>
    <r>
      <rPr>
        <sz val="18"/>
        <color theme="1"/>
        <rFont val="Times New Roman"/>
        <family val="1"/>
        <charset val="204"/>
      </rPr>
      <t xml:space="preserve"> Принятие быстрых корректирующих действий / решений: перебалансировка персонала между вверенными МГ, организация выдачи инструмента / комплектующих в случае не оснащённости рабочего места, действия по снятию отклонений по качеству и безопасности труда и т.п.
</t>
    </r>
    <r>
      <rPr>
        <sz val="18"/>
        <color theme="1"/>
        <rFont val="Symbol"/>
        <family val="1"/>
        <charset val="2"/>
      </rPr>
      <t>·</t>
    </r>
    <r>
      <rPr>
        <sz val="18"/>
        <color theme="1"/>
        <rFont val="Times New Roman"/>
        <family val="1"/>
        <charset val="204"/>
      </rPr>
      <t xml:space="preserve"> Формирование пула проблем в зоне ответственности мастера - что решает сегодня, что решает в перспективе (определяет приоритетность устранение проблемы).
</t>
    </r>
    <r>
      <rPr>
        <sz val="18"/>
        <color theme="1"/>
        <rFont val="Symbol"/>
        <family val="1"/>
        <charset val="2"/>
      </rPr>
      <t>·</t>
    </r>
    <r>
      <rPr>
        <sz val="18"/>
        <color theme="1"/>
        <rFont val="Times New Roman"/>
        <family val="1"/>
        <charset val="204"/>
      </rPr>
      <t xml:space="preserve"> Формирование пула проблем, требующих решений вне зоны своей ответственности (для рассмотрения на Инфоцентре цеха - проблемы 2 уровня). При этом ответственность за получение решений проблемы - в зоне ответственности мастера!
Заполнение блоков на информационном центре цеха
</t>
    </r>
    <r>
      <rPr>
        <b/>
        <i/>
        <sz val="18"/>
        <color rgb="FFFF0000"/>
        <rFont val="Times New Roman"/>
        <family val="1"/>
        <charset val="204"/>
      </rPr>
      <t>БЕЗОПАСНОСТЬ</t>
    </r>
    <r>
      <rPr>
        <i/>
        <sz val="18"/>
        <color theme="1"/>
        <rFont val="Times New Roman"/>
        <family val="1"/>
        <charset val="204"/>
      </rPr>
      <t xml:space="preserve">
1. Выявленные отклонения по безопасности "Календарь безопасности"
2. Уровень состояния рабочих мест по 5С (оценка за неделю, каждый понедельник).
</t>
    </r>
    <r>
      <rPr>
        <b/>
        <i/>
        <sz val="18"/>
        <color rgb="FF0070C0"/>
        <rFont val="Times New Roman"/>
        <family val="1"/>
        <charset val="204"/>
      </rPr>
      <t xml:space="preserve">КАЧЕСТВО
</t>
    </r>
    <r>
      <rPr>
        <i/>
        <sz val="18"/>
        <color theme="1"/>
        <rFont val="Times New Roman"/>
        <family val="1"/>
        <charset val="204"/>
      </rPr>
      <t xml:space="preserve">3. Выявленные несоответствия "Анализ дефектов".
4. Реализованные мероприятия по качеству "Мероприятия по качеству".
</t>
    </r>
    <r>
      <rPr>
        <b/>
        <i/>
        <sz val="18"/>
        <color rgb="FFFFC000"/>
        <rFont val="Times New Roman"/>
        <family val="1"/>
        <charset val="204"/>
      </rPr>
      <t xml:space="preserve">ИСПОЛНЕНИЕ ЗАКАЗОВ </t>
    </r>
    <r>
      <rPr>
        <i/>
        <sz val="18"/>
        <color theme="1"/>
        <rFont val="Times New Roman"/>
        <family val="1"/>
        <charset val="204"/>
      </rPr>
      <t xml:space="preserve">
5. </t>
    </r>
    <r>
      <rPr>
        <i/>
        <sz val="18"/>
        <rFont val="Times New Roman"/>
        <family val="1"/>
        <charset val="204"/>
      </rPr>
      <t xml:space="preserve">Проблемы производственного потока "Лист проблем и решений" 
(проблемы 2 уровня -проблемы,  выявленные на уровне МГ, своевременно не решенные по цепочке помощи, для решения которых требуется привлечение линейных руководителей и руководителей структурных подразделений.).
6. Реализованные мероприятия по снижению ВВЗ.
7. Заполненный лист решения проблем А4 (разобранная проблема).
</t>
    </r>
    <r>
      <rPr>
        <b/>
        <i/>
        <sz val="18"/>
        <color theme="4" tint="0.39997558519241921"/>
        <rFont val="Times New Roman"/>
        <family val="1"/>
        <charset val="204"/>
      </rPr>
      <t>КОРПОРАТВНАЯ КУЛЬТУРА</t>
    </r>
    <r>
      <rPr>
        <i/>
        <sz val="18"/>
        <rFont val="Times New Roman"/>
        <family val="1"/>
        <charset val="204"/>
      </rPr>
      <t xml:space="preserve">
8. Данные по невыходам сотрудников.
9. Поданные и реализованные ППУ (первый понедельник месяца).</t>
    </r>
    <r>
      <rPr>
        <sz val="18"/>
        <rFont val="Times New Roman"/>
        <family val="1"/>
        <charset val="204"/>
      </rPr>
      <t xml:space="preserve">
</t>
    </r>
  </si>
  <si>
    <r>
      <t xml:space="preserve">Проведение инфоцентра цеха. 
Участники совещания и очередность докладов:
1. Планировщик цеха - статус выполнения ОКП, запланированных операций за прошедшие сутки, обеспеченность материалами на смену для выполнения запланированных операций в ССЗ, запланированная к сдаче продукция БТК /заказчику;
2. Контролер БТК - выявленные отклонения на Воротах качества за прошедшие сутки, готовность к приемке продукции.
3. Доклад мастера  в информационном центре цеха начальнику цеха:
</t>
    </r>
    <r>
      <rPr>
        <b/>
        <i/>
        <sz val="18"/>
        <color rgb="FFFF0000"/>
        <rFont val="Times New Roman"/>
        <family val="1"/>
        <charset val="204"/>
      </rPr>
      <t>БЕЗОПАСНОСТЬ</t>
    </r>
    <r>
      <rPr>
        <i/>
        <sz val="18"/>
        <color theme="1"/>
        <rFont val="Times New Roman"/>
        <family val="1"/>
        <charset val="204"/>
      </rPr>
      <t xml:space="preserve">
</t>
    </r>
    <r>
      <rPr>
        <sz val="18"/>
        <color theme="1"/>
        <rFont val="Times New Roman"/>
        <family val="1"/>
        <charset val="204"/>
      </rPr>
      <t xml:space="preserve">• </t>
    </r>
    <r>
      <rPr>
        <i/>
        <sz val="18"/>
        <color theme="1"/>
        <rFont val="Times New Roman"/>
        <family val="1"/>
        <charset val="204"/>
      </rPr>
      <t xml:space="preserve">Выявленные проблемы в соответствии с 1 ступенью контроля ОТиПБ 
</t>
    </r>
    <r>
      <rPr>
        <b/>
        <i/>
        <sz val="18"/>
        <color rgb="FF0070C0"/>
        <rFont val="Times New Roman"/>
        <family val="1"/>
        <charset val="204"/>
      </rPr>
      <t>КАЧЕСТВО</t>
    </r>
    <r>
      <rPr>
        <i/>
        <sz val="18"/>
        <color theme="1"/>
        <rFont val="Times New Roman"/>
        <family val="1"/>
        <charset val="204"/>
      </rPr>
      <t xml:space="preserve">
</t>
    </r>
    <r>
      <rPr>
        <sz val="18"/>
        <color theme="1"/>
        <rFont val="Times New Roman"/>
        <family val="1"/>
        <charset val="204"/>
      </rPr>
      <t>•</t>
    </r>
    <r>
      <rPr>
        <i/>
        <sz val="18"/>
        <color theme="1"/>
        <rFont val="Times New Roman"/>
        <family val="1"/>
        <charset val="204"/>
      </rPr>
      <t xml:space="preserve"> Текущие уровни качества продукции, отклонения, замечания БТК
</t>
    </r>
    <r>
      <rPr>
        <b/>
        <i/>
        <sz val="18"/>
        <color rgb="FFFFC000"/>
        <rFont val="Times New Roman"/>
        <family val="1"/>
        <charset val="204"/>
      </rPr>
      <t xml:space="preserve">ИСПОЛНЕНИЕ ЗАКАЗОВ </t>
    </r>
    <r>
      <rPr>
        <i/>
        <sz val="18"/>
        <color theme="1"/>
        <rFont val="Times New Roman"/>
        <family val="1"/>
        <charset val="204"/>
      </rPr>
      <t xml:space="preserve">
</t>
    </r>
    <r>
      <rPr>
        <b/>
        <sz val="18"/>
        <color theme="1"/>
        <rFont val="Times New Roman"/>
        <family val="1"/>
        <charset val="204"/>
      </rPr>
      <t xml:space="preserve">• </t>
    </r>
    <r>
      <rPr>
        <i/>
        <sz val="18"/>
        <color theme="1"/>
        <rFont val="Times New Roman"/>
        <family val="1"/>
        <charset val="204"/>
      </rPr>
      <t>Статус запуска производства, предложения по устранению отклонений от ОКП</t>
    </r>
    <r>
      <rPr>
        <b/>
        <sz val="18"/>
        <color theme="1"/>
        <rFont val="Times New Roman"/>
        <family val="1"/>
        <charset val="204"/>
      </rPr>
      <t xml:space="preserve">
</t>
    </r>
    <r>
      <rPr>
        <sz val="18"/>
        <color theme="1"/>
        <rFont val="Times New Roman"/>
        <family val="1"/>
        <charset val="204"/>
      </rPr>
      <t>•</t>
    </r>
    <r>
      <rPr>
        <i/>
        <sz val="18"/>
        <color theme="1"/>
        <rFont val="Times New Roman"/>
        <family val="1"/>
        <charset val="204"/>
      </rPr>
      <t xml:space="preserve"> Обеспеченность запланированных работ материалами, комплектующими.
</t>
    </r>
    <r>
      <rPr>
        <sz val="18"/>
        <color theme="1"/>
        <rFont val="Times New Roman"/>
        <family val="1"/>
        <charset val="204"/>
      </rPr>
      <t>•</t>
    </r>
    <r>
      <rPr>
        <i/>
        <sz val="18"/>
        <color theme="1"/>
        <rFont val="Times New Roman"/>
        <family val="1"/>
        <charset val="204"/>
      </rPr>
      <t xml:space="preserve"> Проблемы производства, которые на уровне вверенных малых групп в зоне ответственности мастера нет возможности быстро устранить и для привлечения которых необходим смежный ресурс (проблемы 2ого уровня);
</t>
    </r>
    <r>
      <rPr>
        <b/>
        <i/>
        <sz val="18"/>
        <color theme="8" tint="0.39997558519241921"/>
        <rFont val="Times New Roman"/>
        <family val="1"/>
        <charset val="204"/>
      </rPr>
      <t>КОРПОРАТВНАЯ КУЛЬТУРА</t>
    </r>
    <r>
      <rPr>
        <i/>
        <sz val="18"/>
        <color theme="1"/>
        <rFont val="Times New Roman"/>
        <family val="1"/>
        <charset val="204"/>
      </rPr>
      <t xml:space="preserve">
</t>
    </r>
    <r>
      <rPr>
        <sz val="18"/>
        <color theme="1"/>
        <rFont val="Times New Roman"/>
        <family val="1"/>
        <charset val="204"/>
      </rPr>
      <t>•</t>
    </r>
    <r>
      <rPr>
        <i/>
        <sz val="18"/>
        <color theme="1"/>
        <rFont val="Times New Roman"/>
        <family val="1"/>
        <charset val="204"/>
      </rPr>
      <t xml:space="preserve"> Явочная численность МГ, текущие невыхода. Предложения по перебалансировке загрузки и расстановке членов МГ между участками в соответствии с технологическим процессом.
</t>
    </r>
    <r>
      <rPr>
        <sz val="18"/>
        <color theme="1"/>
        <rFont val="Times New Roman"/>
        <family val="1"/>
        <charset val="204"/>
      </rPr>
      <t>4. Механик цеха, энергетик цеха - состояние оборудования, запланированные операции ПТО и ЧТО,  ТО на оборудовании, проблемы связанные с эксплуатацией оборудования, состояние оборудования категории "А"</t>
    </r>
    <r>
      <rPr>
        <i/>
        <sz val="18"/>
        <color theme="1"/>
        <rFont val="Times New Roman"/>
        <family val="1"/>
        <charset val="204"/>
      </rPr>
      <t xml:space="preserve">
</t>
    </r>
  </si>
  <si>
    <r>
      <t xml:space="preserve">Решение проблем в соответствии с планом, при подготовке к Инфоцентру цеха (см. п.6):
Мастер определяет к какой категории (п 4.2 МУ-СТМ-Р1-03 "Решение проблем") относится проблема:
</t>
    </r>
    <r>
      <rPr>
        <sz val="18"/>
        <color theme="1"/>
        <rFont val="Symbol"/>
        <family val="1"/>
        <charset val="2"/>
      </rPr>
      <t>·</t>
    </r>
    <r>
      <rPr>
        <sz val="18"/>
        <color theme="1"/>
        <rFont val="Times New Roman"/>
        <family val="1"/>
        <charset val="204"/>
      </rPr>
      <t xml:space="preserve"> Оборудование;
</t>
    </r>
    <r>
      <rPr>
        <sz val="18"/>
        <color theme="1"/>
        <rFont val="Symbol"/>
        <family val="1"/>
        <charset val="2"/>
      </rPr>
      <t>·</t>
    </r>
    <r>
      <rPr>
        <sz val="18"/>
        <color theme="1"/>
        <rFont val="Times New Roman"/>
        <family val="1"/>
        <charset val="204"/>
      </rPr>
      <t xml:space="preserve"> Технология;
</t>
    </r>
    <r>
      <rPr>
        <sz val="18"/>
        <color theme="1"/>
        <rFont val="Symbol"/>
        <family val="1"/>
        <charset val="2"/>
      </rPr>
      <t>·</t>
    </r>
    <r>
      <rPr>
        <sz val="18"/>
        <color theme="1"/>
        <rFont val="Times New Roman"/>
        <family val="1"/>
        <charset val="204"/>
      </rPr>
      <t xml:space="preserve"> Поставки;
</t>
    </r>
    <r>
      <rPr>
        <sz val="18"/>
        <color theme="1"/>
        <rFont val="Symbol"/>
        <family val="1"/>
        <charset val="2"/>
      </rPr>
      <t>·</t>
    </r>
    <r>
      <rPr>
        <sz val="18"/>
        <color theme="1"/>
        <rFont val="Times New Roman"/>
        <family val="1"/>
        <charset val="204"/>
      </rPr>
      <t xml:space="preserve"> Персонал;
</t>
    </r>
    <r>
      <rPr>
        <sz val="18"/>
        <color theme="1"/>
        <rFont val="Symbol"/>
        <family val="1"/>
        <charset val="2"/>
      </rPr>
      <t>·</t>
    </r>
    <r>
      <rPr>
        <sz val="18"/>
        <color theme="1"/>
        <rFont val="Times New Roman"/>
        <family val="1"/>
        <charset val="204"/>
      </rPr>
      <t xml:space="preserve"> Организация производства.
Мастер сообщает специалистам  о возникшей проблеме (по Цепочке помощи) и / или закрепляет ответственного за исполнение мероприятий по устранению проблем из работников вверенных МГ,  совместно определяет сроки решения проблемы.
Если  время  устранения негативно влияет на  необходимые запланированные операции ССЗ, обращается к планировщику с запросом о перепланировании ССЗ (но не приводящему к неисполнению оперативного плана цеха) и незамедлительно сообщает о выявленном отклонении по "Цепочке помощи" начальнику цеха.
После устранения проблемы мастер  делает отметку в листе ВВЗ (потери, в соответствии с категорией проблемы в блоке "Исполнение заказов" и заполняет факт устранения в Листе проблем и решений. Данные заполняет в конце смены </t>
    </r>
    <r>
      <rPr>
        <b/>
        <sz val="18"/>
        <color rgb="FFFF0000"/>
        <rFont val="Times New Roman"/>
        <family val="1"/>
        <charset val="204"/>
      </rPr>
      <t>(дневная смена до 16:00, вечерняя смена до 24:00).</t>
    </r>
  </si>
  <si>
    <r>
      <t>Cдача продукции БТК/Заказчику
1. Производственный мастер осматривает по утвержденным чек-листам / паспорту  на   продукцию перед предъявлением её ОТК,  подписывает чек-лист /паспорт  и вместе с заполненными чек-листами / паспортом предъявляет продукцию ОТК.
2. Производственный мастер уведомляет контрольный персонал, ответственный за приемку продукции на данных ВК, о готовности продукции к приемке и передает контрольному персоналу заполненный по сдаваемой позиции чек-лист /паспорт.
3. Мастер уведомляет ЛМГ в необходимости участия в сдаче продукции.
4. Мастер после сдачи продукции заказчику заполняет данные по ВВЗ на информационном центре цеха (раздел исполнение заказов,  анализ ВВЗ по выпускаемой продукции) в конце смены</t>
    </r>
    <r>
      <rPr>
        <sz val="18"/>
        <color rgb="FFFF0000"/>
        <rFont val="Times New Roman"/>
        <family val="1"/>
        <charset val="204"/>
      </rPr>
      <t xml:space="preserve"> </t>
    </r>
    <r>
      <rPr>
        <sz val="18"/>
        <color theme="1"/>
        <rFont val="Times New Roman"/>
        <family val="1"/>
        <charset val="204"/>
      </rPr>
      <t xml:space="preserve">(дневная смена до 16:00, вечерняя смена до 24:00).
</t>
    </r>
    <r>
      <rPr>
        <b/>
        <sz val="18"/>
        <color rgb="FFFF0000"/>
        <rFont val="Times New Roman"/>
        <family val="1"/>
        <charset val="204"/>
      </rPr>
      <t>Действия мастера при выявлении несоответствий:</t>
    </r>
    <r>
      <rPr>
        <sz val="18"/>
        <color theme="1"/>
        <rFont val="Times New Roman"/>
        <family val="1"/>
        <charset val="204"/>
      </rPr>
      <t xml:space="preserve">
5. Мастер принимает решение по устранению несоответствия силами Малой группы.
6. При невозможности устранения отклонения  оповещает начальника цеха  по цепочке помощи.
7. Мастер проводит   анализ   и разбор отклонений, выявленных на воротах качества. Разрабатывает  и проводит корректирующие мероприятия (согласовывает с БТК)  по отклонениям, участвует  в разработке корректирующих действий по их предупреждению несоответствий.</t>
    </r>
  </si>
  <si>
    <r>
      <t xml:space="preserve">Мастер участвует в проектной команде, проектах реализуемых на уровне предприятия, цеха </t>
    </r>
    <r>
      <rPr>
        <b/>
        <sz val="18"/>
        <color rgb="FFFF0000"/>
        <rFont val="Times New Roman"/>
        <family val="1"/>
        <charset val="204"/>
      </rPr>
      <t>(Дневная смена время с 10:15 до 11:00, вечерняя смена с 19:15 до 20:00)</t>
    </r>
    <r>
      <rPr>
        <sz val="18"/>
        <color theme="1"/>
        <rFont val="Times New Roman"/>
        <family val="1"/>
        <charset val="204"/>
      </rPr>
      <t>.
Примеры проектов:
• организация рабочих мест / постов по системе 5С;
• организация логистических потоков;
• расшивка узких мест в МГ;
• повышение производительности труда;
• прочие проекты направленные на эффективность процессов производства и увеличение вовлеченности персонала.</t>
    </r>
  </si>
  <si>
    <r>
      <t xml:space="preserve">1. Участие в технической команде по разработке мероприятий направленных на перемещение продукта по Тт, единое с </t>
    </r>
    <r>
      <rPr>
        <b/>
        <sz val="18"/>
        <color theme="1"/>
        <rFont val="Times New Roman"/>
        <family val="1"/>
        <charset val="204"/>
      </rPr>
      <t>13:00</t>
    </r>
    <r>
      <rPr>
        <sz val="18"/>
        <color theme="1"/>
        <rFont val="Times New Roman"/>
        <family val="1"/>
        <charset val="204"/>
      </rPr>
      <t xml:space="preserve"> до </t>
    </r>
    <r>
      <rPr>
        <b/>
        <sz val="18"/>
        <color theme="1"/>
        <rFont val="Times New Roman"/>
        <family val="1"/>
        <charset val="204"/>
      </rPr>
      <t>13:45</t>
    </r>
    <r>
      <rPr>
        <b/>
        <sz val="18"/>
        <color rgb="FFFF0000"/>
        <rFont val="Times New Roman"/>
        <family val="1"/>
        <charset val="204"/>
      </rPr>
      <t xml:space="preserve"> (необходимость участия определяет начальник цеха).</t>
    </r>
    <r>
      <rPr>
        <sz val="18"/>
        <color theme="1"/>
        <rFont val="Times New Roman"/>
        <family val="1"/>
        <charset val="204"/>
      </rPr>
      <t xml:space="preserve">
2. Реализация плана мероприятий  разработанного технической командой цеха. (решение проблем влияющих на перемещение продукта по Тт, мероприятия направленные на устранение отставаний от Тт).</t>
    </r>
  </si>
  <si>
    <r>
      <t xml:space="preserve">
</t>
    </r>
    <r>
      <rPr>
        <b/>
        <sz val="18"/>
        <color theme="1"/>
        <rFont val="Times New Roman"/>
        <family val="1"/>
        <charset val="204"/>
      </rPr>
      <t>Один раз в неделю (единый день, например четверг):</t>
    </r>
    <r>
      <rPr>
        <sz val="18"/>
        <color theme="1"/>
        <rFont val="Times New Roman"/>
        <family val="1"/>
        <charset val="204"/>
      </rPr>
      <t xml:space="preserve">
Формирование на уровне цеха "Темы для подачи идей", для размещения на информационном центре "Фабрика идей"
Проведение коммуникационных встреч на уровне МГ, обсуждение тем для подачи идей, вовлечение сотрудников в культуру непрерывных улучшений.  
Организовывать реализацию ППУ на участке силами малых групп. 
Разработка предложений по улучшению производственного потока в зоне ответственности МГ, смежных МГ.
</t>
    </r>
  </si>
  <si>
    <r>
      <t>Постановка базовых целей Малым группам на следующий месяц:
Цели устанавливаются для МГ</t>
    </r>
    <r>
      <rPr>
        <sz val="18"/>
        <color rgb="FFFF0000"/>
        <rFont val="Times New Roman"/>
        <family val="1"/>
        <charset val="204"/>
      </rPr>
      <t xml:space="preserve"> </t>
    </r>
    <r>
      <rPr>
        <sz val="18"/>
        <color theme="1"/>
        <rFont val="Times New Roman"/>
        <family val="1"/>
        <charset val="204"/>
      </rPr>
      <t xml:space="preserve"> начальником  цеха и мастером</t>
    </r>
    <r>
      <rPr>
        <sz val="18"/>
        <color rgb="FFFF0000"/>
        <rFont val="Times New Roman"/>
        <family val="1"/>
        <charset val="204"/>
      </rPr>
      <t xml:space="preserve"> 
</t>
    </r>
    <r>
      <rPr>
        <sz val="18"/>
        <color theme="1"/>
        <rFont val="Times New Roman"/>
        <family val="1"/>
        <charset val="204"/>
      </rPr>
      <t xml:space="preserve">Начальник цеха и мастер декомпозирует показатели цеха  до МГ  
Целевые показатели (предлагаемые):
</t>
    </r>
    <r>
      <rPr>
        <sz val="18"/>
        <color theme="1"/>
        <rFont val="Symbol"/>
        <family val="1"/>
        <charset val="2"/>
      </rPr>
      <t>·</t>
    </r>
    <r>
      <rPr>
        <sz val="18"/>
        <color theme="1"/>
        <rFont val="Times New Roman"/>
        <family val="1"/>
        <charset val="204"/>
      </rPr>
      <t xml:space="preserve">Выполнение производственной программы участка /МГ
</t>
    </r>
    <r>
      <rPr>
        <sz val="18"/>
        <color theme="1"/>
        <rFont val="Symbol"/>
        <family val="1"/>
        <charset val="2"/>
      </rPr>
      <t>·</t>
    </r>
    <r>
      <rPr>
        <sz val="18"/>
        <color theme="1"/>
        <rFont val="Times New Roman"/>
        <family val="1"/>
        <charset val="204"/>
      </rPr>
      <t xml:space="preserve">Безопасность
</t>
    </r>
    <r>
      <rPr>
        <sz val="18"/>
        <color theme="1"/>
        <rFont val="Symbol"/>
        <family val="1"/>
        <charset val="2"/>
      </rPr>
      <t>·</t>
    </r>
    <r>
      <rPr>
        <sz val="18"/>
        <color theme="1"/>
        <rFont val="Times New Roman"/>
        <family val="1"/>
        <charset val="204"/>
      </rPr>
      <t xml:space="preserve">Отсутствие замечаний по качеству
</t>
    </r>
    <r>
      <rPr>
        <sz val="18"/>
        <color theme="1"/>
        <rFont val="Symbol"/>
        <family val="1"/>
        <charset val="2"/>
      </rPr>
      <t xml:space="preserve">· </t>
    </r>
    <r>
      <rPr>
        <sz val="18"/>
        <color theme="1"/>
        <rFont val="Times New Roman"/>
        <family val="1"/>
        <charset val="204"/>
      </rPr>
      <t>(показатели* определяются, цехом).
Обсуждать  исполнение на собрании цели  МГ  и 
обеспечивать сбор и анализ инициатив работников для достижения поставленных целей.
Целевые показатели оформляются бланком (№1 Целевые показатели МГ), утверждает цели МГ подписью начальника цеха и мастера, ЛМГ ставит подпись за ознакомление.
* показатели декомпозируются с целей цеха и определяются дополнительные влияющие на деятельность МГ (проблемы с оборудованием, количество доделок и доработок, загрузкой персонала).</t>
    </r>
    <r>
      <rPr>
        <i/>
        <sz val="18"/>
        <color rgb="FFFF0000"/>
        <rFont val="Times New Roman"/>
        <family val="1"/>
        <charset val="204"/>
      </rPr>
      <t xml:space="preserve"> </t>
    </r>
  </si>
  <si>
    <r>
      <t xml:space="preserve">Постановка  целей развития Малым группам на квартал (совмещается с постановкой базовых целей):
Мастер предлагает цели развития с учетом проектов, мероприятий реализуемых в цехе направленных на эффективность процессов в МГ.
Цели устанавливаются для МГ в совместном обсуждении ЛМГ, с участием начальника цеха и мастером.
Целевые показатели (предлагаемые):
</t>
    </r>
    <r>
      <rPr>
        <sz val="18"/>
        <color theme="1"/>
        <rFont val="Symbol"/>
        <family val="1"/>
        <charset val="2"/>
      </rPr>
      <t>·</t>
    </r>
    <r>
      <rPr>
        <sz val="18"/>
        <color theme="1"/>
        <rFont val="Times New Roman"/>
        <family val="1"/>
        <charset val="204"/>
      </rPr>
      <t xml:space="preserve">Повышение ритмичности производства, работа по Тт. 
</t>
    </r>
    <r>
      <rPr>
        <sz val="18"/>
        <color theme="1"/>
        <rFont val="Symbol"/>
        <family val="1"/>
        <charset val="2"/>
      </rPr>
      <t>·</t>
    </r>
    <r>
      <rPr>
        <sz val="18"/>
        <color theme="1"/>
        <rFont val="Times New Roman"/>
        <family val="1"/>
        <charset val="204"/>
      </rPr>
      <t xml:space="preserve">Снижение запасов
</t>
    </r>
    <r>
      <rPr>
        <sz val="18"/>
        <color theme="1"/>
        <rFont val="Symbol"/>
        <family val="1"/>
        <charset val="2"/>
      </rPr>
      <t>·</t>
    </r>
    <r>
      <rPr>
        <sz val="18"/>
        <color theme="1"/>
        <rFont val="Times New Roman"/>
        <family val="1"/>
        <charset val="204"/>
      </rPr>
      <t xml:space="preserve">Снижение ВВЗ
</t>
    </r>
    <r>
      <rPr>
        <sz val="18"/>
        <color theme="1"/>
        <rFont val="Symbol"/>
        <family val="1"/>
        <charset val="2"/>
      </rPr>
      <t>·</t>
    </r>
    <r>
      <rPr>
        <sz val="18"/>
        <color theme="1"/>
        <rFont val="Times New Roman"/>
        <family val="1"/>
        <charset val="204"/>
      </rPr>
      <t xml:space="preserve">Повышение загрузки работников МГ.
</t>
    </r>
    <r>
      <rPr>
        <sz val="18"/>
        <color theme="1"/>
        <rFont val="Symbol"/>
        <family val="1"/>
        <charset val="2"/>
      </rPr>
      <t>·</t>
    </r>
    <r>
      <rPr>
        <sz val="18"/>
        <color theme="1"/>
        <rFont val="Times New Roman"/>
        <family val="1"/>
        <charset val="204"/>
      </rPr>
      <t xml:space="preserve">Сокращение доделочных и доводочных операций
</t>
    </r>
    <r>
      <rPr>
        <sz val="18"/>
        <color theme="1"/>
        <rFont val="Symbol"/>
        <family val="1"/>
        <charset val="2"/>
      </rPr>
      <t xml:space="preserve">· </t>
    </r>
    <r>
      <rPr>
        <sz val="18"/>
        <color theme="1"/>
        <rFont val="Times New Roman"/>
        <family val="1"/>
        <charset val="204"/>
      </rPr>
      <t xml:space="preserve">(показатели* определяются, цехом по согласованию с МГ).
Обсуждаются на собрании МГ цели  и инициативы  для достижения поставленных целей.
Обсуждение  компетенций сотрудников МГ, разработка предложений по освоению необходимых навыков членами МГ. Оформляется матрицей компетенции (бланк 2 приложения 4) и планом развития персонала (бланк 3 приложения 4). Утверждается начальником цеха, согласовывается с кадровой службой, ЛМГ ставит подпись за ознакомление. 
* показатели декомпозируются с целей цеха и определяются дополнительные влияющие на развитие  деятельности МГ (в МГ взаимозаменяемость и прочие активности влияющие на развитие МГ). </t>
    </r>
  </si>
  <si>
    <r>
      <rPr>
        <b/>
        <sz val="18"/>
        <color theme="1"/>
        <rFont val="Times New Roman"/>
        <family val="1"/>
        <charset val="204"/>
      </rPr>
      <t>Проверка сформированного ССЗ (сменно суточного задания)</t>
    </r>
    <r>
      <rPr>
        <sz val="18"/>
        <color theme="1"/>
        <rFont val="Times New Roman"/>
        <family val="1"/>
        <charset val="204"/>
      </rPr>
      <t xml:space="preserve">
1. Планировщик цеха на основании оперативно-календарного плана цеха, анализа дефицитных позиций, обеспеченности заготовками / материалами, корректировками  заявок оформляет лист сменно-суточного задания для каждой МГ по форме (приложение №3, 4) на следующие сутки
2. Мастер проверяет сформированное планировщиком цеха  ССЗ на следующие сутки на актуальность, соответствие прогнозу исполнения ССЗ за текущие сутки, обеспеченности ССЗ ресурсами
3. При необходимости мастер обращается к планировщику  цеха за рекомендациями по перепланированию ССЗ, если оно не обеспечено ресурсами для реализации (трудовые/материальные), произошел аварийный выход из строя оборудования или требуется перебалансировка ресурсов/ операций между участками. 
4. Мастер может обратиться к планировщику с запросом о перебалансировке ССЗ на следующую смену, сутки, в рамках текущего такта в части  перераспределения работ для обеспечения выполнения оперативно-календарного плана цеха.
5. После проверки / перепланирования  бланк ССЗ вкладывает в журнал передачи смены.</t>
    </r>
  </si>
  <si>
    <t>п.</t>
  </si>
  <si>
    <t xml:space="preserve">Выполнение ССЗ </t>
  </si>
  <si>
    <t>Выявленные проблемы</t>
  </si>
  <si>
    <t>Анализ процессов производства:
Проверка графика ОКП (сформированного планировщиком цеха  на  три месяца вперед) на обеспеченность ( инструменты, доступность оборудования, персонал (проверка графика отпусков), определение  необходимой численности персонала для выполнения ОКП) в соответствии с МУ-СТМ.ДП-В9-14 «Организация поточных линий и принципы перебалансировки ресурсов» п 5, п 6.</t>
  </si>
  <si>
    <t>Работа с документами:
Оформление распоряжений в журнале приема передачи смен, доведение приказов и распоряжений до мастеров.
Работа с почтой, ознакомление с входящими документами (приказами и распоряжениями).
Оформление приказов и распоряжений,
Подготовка документов для ознакомления персонала.</t>
  </si>
  <si>
    <r>
      <t xml:space="preserve">Контроль и анализ  сформированных заявок, подготовка к согласованию и утверждению, работа с документами: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проектов заявок на нормируемые вспомогательные материалы,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проектов заявок на нормируемые упаковочные материалы и изделия, входящие в состав упаковок,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проектов заявок на спецодежду, спецобувь, средства индивидуальной защиты, смывающие и (или) обеззараживающие (очищающие, регенерирующие, восстанавливающие, защитные) средства,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проектов заявок на ремонтно-эксплуатационные нужды,
</t>
    </r>
    <r>
      <rPr>
        <sz val="12"/>
        <color theme="1"/>
        <rFont val="Symbol"/>
        <family val="1"/>
        <charset val="2"/>
      </rPr>
      <t xml:space="preserve">· </t>
    </r>
    <r>
      <rPr>
        <sz val="12"/>
        <color theme="1"/>
        <rFont val="Times New Roman"/>
        <family val="1"/>
        <charset val="204"/>
      </rPr>
      <t>проектов годовых заявок на материально-технические ресурсы.</t>
    </r>
  </si>
  <si>
    <t>Контроль устранения  проблем  на уровне цеха, решение проблем в зоне ответственности начальника цеха в категориях  (п 4.2 МУ-СТМ-Р1-03 "Решение проблем") относится проблема:
· Оборудование;
· Технология;
· Поставки;
· Персонал;
· Организация производства.</t>
  </si>
  <si>
    <r>
      <t xml:space="preserve">Подготовка доклада для директора по производству:
- Состояние рабочих мест по безопасности: системе 5С, ключевые проблемы по ПБ и ОТ (которые цех решить не может);
- Выполнение плана производства (факт и прогноз ОКП). Принятые действия для безусловного выполнения плана в зоне ответственности цеха. 
- ТОП-проблемы 3 уровня проблем для эффективной работы цеха (проблемы уровня директоров функций, которые на уровне цеха и смежных служб не решены)
Заполнение блоков информационного центра предприятия:
Оформление "Т" карточки - ТОП проблема
</t>
    </r>
    <r>
      <rPr>
        <b/>
        <sz val="12"/>
        <color rgb="FFFF0000"/>
        <rFont val="Times New Roman"/>
        <family val="1"/>
        <charset val="204"/>
      </rPr>
      <t>БЕЗОПАСНОСТЬ</t>
    </r>
    <r>
      <rPr>
        <sz val="12"/>
        <color theme="1"/>
        <rFont val="Times New Roman"/>
        <family val="1"/>
        <charset val="204"/>
      </rPr>
      <t xml:space="preserve">
• Выявленные отклонения  по ТБ и ОТ (Молния).
• Оценка по системе 5С (каждый понедельник).
• Отчет о выполнении отклонений (Было / Стало)
</t>
    </r>
    <r>
      <rPr>
        <b/>
        <sz val="12"/>
        <color theme="4" tint="-0.249977111117893"/>
        <rFont val="Times New Roman"/>
        <family val="1"/>
        <charset val="204"/>
      </rPr>
      <t>КАЧЕСТВО</t>
    </r>
    <r>
      <rPr>
        <sz val="12"/>
        <color theme="1"/>
        <rFont val="Times New Roman"/>
        <family val="1"/>
        <charset val="204"/>
      </rPr>
      <t xml:space="preserve">
• Сдача продукции с 1 предъявления
• Мероприятия по выявленным дефектам
</t>
    </r>
    <r>
      <rPr>
        <b/>
        <sz val="12"/>
        <color rgb="FFFFC000"/>
        <rFont val="Times New Roman"/>
        <family val="1"/>
        <charset val="204"/>
      </rPr>
      <t xml:space="preserve">ИСПОЛНЕНИЕ ЗАКАЗОВ
</t>
    </r>
    <r>
      <rPr>
        <sz val="12"/>
        <color theme="1"/>
        <rFont val="Times New Roman"/>
        <family val="1"/>
        <charset val="204"/>
      </rPr>
      <t xml:space="preserve">• Выполнение плановых показателей (факт).
• ВВЗ и потери производства по категориям.
• Данные по обеспеченности (ключевые позиции). 
• Разобранные проблемы.
</t>
    </r>
    <r>
      <rPr>
        <b/>
        <sz val="12"/>
        <color theme="9"/>
        <rFont val="Times New Roman"/>
        <family val="1"/>
        <charset val="204"/>
      </rPr>
      <t>ЗАТРАТЫ</t>
    </r>
    <r>
      <rPr>
        <sz val="12"/>
        <color theme="1"/>
        <rFont val="Times New Roman"/>
        <family val="1"/>
        <charset val="204"/>
      </rPr>
      <t xml:space="preserve">
</t>
    </r>
    <r>
      <rPr>
        <b/>
        <sz val="12"/>
        <color rgb="FF00B0F0"/>
        <rFont val="Times New Roman"/>
        <family val="1"/>
        <charset val="204"/>
      </rPr>
      <t xml:space="preserve">КОРПОРАТИВНАЯ КУЛЬТУРА
</t>
    </r>
    <r>
      <rPr>
        <sz val="12"/>
        <color theme="1"/>
        <rFont val="Times New Roman"/>
        <family val="1"/>
        <charset val="204"/>
      </rPr>
      <t>• Данные по невыходам сотрудников
• Сверхурочная работа
• Данные по поданным и реализованным предложениям (первый понедельник месяца).</t>
    </r>
  </si>
  <si>
    <t>Один раз в месяц (до 26 числа каждого месяца)</t>
  </si>
  <si>
    <t>Каждый день
(с 12:40-13:00)</t>
  </si>
  <si>
    <t xml:space="preserve">Один раз в месяц 
(в соответствии с графиком, рекомендуется  первый вторник месяца).
</t>
  </si>
  <si>
    <t xml:space="preserve">Один раз в месяц (в соответствии с графиком утвержденным на уровне АО "СТМ")
</t>
  </si>
  <si>
    <t xml:space="preserve">После перемещения по
 Тт, в дневную смену.
</t>
  </si>
  <si>
    <t>Обход проблемных точек заявленных на текущую смену, на следующую смену (проверка оперативности и результатов решенных проблем), по итогам - приемка докладов
Доклад мастера  в информационном центре цеха начальнику цеха:
1. Прогноз выполнения ССЗ, обеспеченность материалами для завершения смены, обеспеченность постов материалами на вечернюю смену).;
2. Состояние рабочих мест, выявленные отклонения 1 ступень контроля ОТиПБ (статус устранения выявленных замечаний);</t>
  </si>
  <si>
    <t>Анализ информации предоставляемой службой планирования об укомплектованности  производства  (Анализ данных на стенде  комплектования или  данных  в информационной системе предприятия).  
Выработка решений для безусловного обеспечения оперативного плана и выдачи ССЗ</t>
  </si>
  <si>
    <t>Анализ производственного процесса, подготовка к селектору:
1. Выполнение плана производства суток, факт/прогноз ОКП. 
2. Задачи плана производства на вечернюю смену в соответствии с ОКП.
Ключевые проблемы по цепочке помощи, требующие решения на уровне руководства предприятия для запуска вечерней смены и следующей смены</t>
  </si>
  <si>
    <t>Селектор, уровень директора по производству:
Доклад начальника цеха Директору по производству:
1. Выполнение плана производства (факт ОКП). 
Топ проблем для обсуждения требующие решения на уровне руководства предприятия для запуска вечерней смены и следующей смены (проблемы 3 уровня). 
2. Задачи плана производства на вечернюю смену в соответствии с ОКП.</t>
  </si>
  <si>
    <r>
      <t xml:space="preserve">Анализ производства на основании данных: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Диспетчерская сводка (данные подготовленные диспетчером в вечернюю смену);
</t>
    </r>
    <r>
      <rPr>
        <sz val="12"/>
        <color theme="1"/>
        <rFont val="Symbol"/>
        <family val="1"/>
        <charset val="2"/>
      </rPr>
      <t>·</t>
    </r>
    <r>
      <rPr>
        <sz val="9.6"/>
        <color theme="1"/>
        <rFont val="Times New Roman"/>
        <family val="1"/>
        <charset val="204"/>
      </rPr>
      <t xml:space="preserve"> </t>
    </r>
    <r>
      <rPr>
        <sz val="12"/>
        <color theme="1"/>
        <rFont val="Times New Roman"/>
        <family val="1"/>
        <charset val="204"/>
      </rPr>
      <t xml:space="preserve">Выполнение оперативного плана текущей недели, месяца, корректирующие действия;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Обеспеченность комплектующих будущих смен с горизонтом неделя, на основании данных предоставленных  руководителем служб планирования и логистики цеха.
</t>
    </r>
    <r>
      <rPr>
        <sz val="12"/>
        <color theme="1"/>
        <rFont val="Symbol"/>
        <family val="1"/>
        <charset val="2"/>
      </rPr>
      <t xml:space="preserve">· </t>
    </r>
    <r>
      <rPr>
        <sz val="12"/>
        <color theme="1"/>
        <rFont val="Times New Roman"/>
        <family val="1"/>
        <charset val="204"/>
      </rPr>
      <t xml:space="preserve">Обеспеченность персонала (период неделя), разработка решений по перебалансировке между участками / МГ/  проработка  перебалансировки  между цехами (формирование запроса).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 График вывода оборудования на плановые ремонты с прогнозом на неделю.</t>
    </r>
  </si>
  <si>
    <r>
      <t xml:space="preserve">Начальник цеха проводит проверку  по охране труда  (вторая ступень контроля ОТ) структурного подразделения, не реже одного раза в неделю, с охватом всех рабочих мест . 
При расположении рабочих мест (участков) друг от друга на значительном расстоянии вторую ступень контроля можно проводить в течение нескольких дней.
организацию проведения первой ступени контроля, ведение журналов регистрации нарушений СУОТ и ПБ;
</t>
    </r>
    <r>
      <rPr>
        <sz val="12"/>
        <color theme="1"/>
        <rFont val="Symbol"/>
        <family val="1"/>
        <charset val="2"/>
      </rPr>
      <t>·</t>
    </r>
    <r>
      <rPr>
        <sz val="8.4"/>
        <color theme="1"/>
        <rFont val="Times New Roman"/>
        <family val="1"/>
        <charset val="204"/>
      </rPr>
      <t xml:space="preserve"> </t>
    </r>
    <r>
      <rPr>
        <sz val="12"/>
        <color theme="1"/>
        <rFont val="Times New Roman"/>
        <family val="1"/>
        <charset val="204"/>
      </rPr>
      <t xml:space="preserve">выполнение мероприятий, разработанных по результатам предыдущих проверок всех ступеней контроля;
</t>
    </r>
    <r>
      <rPr>
        <sz val="12"/>
        <color theme="1"/>
        <rFont val="Symbol"/>
        <family val="1"/>
        <charset val="2"/>
      </rPr>
      <t>·</t>
    </r>
    <r>
      <rPr>
        <sz val="8.4"/>
        <color theme="1"/>
        <rFont val="Times New Roman"/>
        <family val="1"/>
        <charset val="204"/>
      </rPr>
      <t xml:space="preserve"> </t>
    </r>
    <r>
      <rPr>
        <sz val="12"/>
        <color theme="1"/>
        <rFont val="Times New Roman"/>
        <family val="1"/>
        <charset val="204"/>
      </rPr>
      <t xml:space="preserve">выполнение приказов и распоряжений руководителей структурного подразделения, замечаний специалистов по охране труда, промышленной, пожарной безопасности, по охране окружающей среды, предложений профсоюзной организации и уполномоченных  лиц по охране труда;
</t>
    </r>
    <r>
      <rPr>
        <sz val="12"/>
        <color theme="1"/>
        <rFont val="Symbol"/>
        <family val="1"/>
        <charset val="2"/>
      </rPr>
      <t>·</t>
    </r>
    <r>
      <rPr>
        <sz val="8.4"/>
        <color theme="1"/>
        <rFont val="Times New Roman"/>
        <family val="1"/>
        <charset val="204"/>
      </rPr>
      <t xml:space="preserve"> </t>
    </r>
    <r>
      <rPr>
        <sz val="12"/>
        <color theme="1"/>
        <rFont val="Times New Roman"/>
        <family val="1"/>
        <charset val="204"/>
      </rPr>
      <t xml:space="preserve">выполнение мероприятий, разработанных по материалам расследования несчастных случаев и предписаниям органов государственного надзора и контроля;
</t>
    </r>
    <r>
      <rPr>
        <sz val="12"/>
        <color theme="1"/>
        <rFont val="Symbol"/>
        <family val="1"/>
        <charset val="2"/>
      </rPr>
      <t>·</t>
    </r>
    <r>
      <rPr>
        <sz val="8.4"/>
        <color theme="1"/>
        <rFont val="Times New Roman"/>
        <family val="1"/>
        <charset val="204"/>
      </rPr>
      <t xml:space="preserve"> </t>
    </r>
    <r>
      <rPr>
        <sz val="12"/>
        <color theme="1"/>
        <rFont val="Times New Roman"/>
        <family val="1"/>
        <charset val="204"/>
      </rPr>
      <t>соответствие производственного оборудования, транспортных средств, технологических процессов требованиям стандартов безопасности труда и других нормативных актов по охране труда, промышленной и пожарной, экологической безопасности
Совместная  оценка  состояния рабочих мест по системе 5С совместно с  ЛМГ. (в соответствии с графиком размещенным на информационном центре цеха, 1МГ= 1 неделя).
Оценка состояния рабочих мест по системе 5С</t>
    </r>
    <r>
      <rPr>
        <b/>
        <sz val="12"/>
        <color rgb="FFFF0000"/>
        <rFont val="Times New Roman"/>
        <family val="1"/>
        <charset val="204"/>
      </rPr>
      <t xml:space="preserve"> (1 рабочее место на каждом участке)</t>
    </r>
    <r>
      <rPr>
        <sz val="12"/>
        <color theme="1"/>
        <rFont val="Times New Roman"/>
        <family val="1"/>
        <charset val="204"/>
      </rPr>
      <t>:
1. Взять пустой бланк "Лист оценки системы 5С" с инфоцентра цеха - раздел "Безопасность" карман "Пустые бланки 5С".
2. Провести оценку поста МГ (текущее состояние поста /соответствие стандарту поста по 5С)  в соответствии с критериями оценки (приложение 1, МУ-СТМ-Р1-01 "Система 5С");
3. Провести расчет полученной оценки, внести ее в бланк, бланк разместить в ИЦ Цеха  - раздел "Безопасность" карман "Проведенные аудиты по системе 5С" 
4. Организовать устранение замечаний по 5С силами МГ.
Проверка выполнения ТРМ (автономное обслуживание оборудования) 
5. Проверить состояние оборудования в зоне ответственности МГ в соответствии с картой автономного обслуживания (приложение 1), сделать отметку в чек листе (приложение 2, МУ-СТМ-В2-2). Документы расположены на инфоцентре МГ
Обход цеха:
Проверка состояния производства в соответствии с требованием ОТ и ПБ  (2 ступень контроля ОТ).</t>
    </r>
  </si>
  <si>
    <r>
      <t xml:space="preserve">Доклад начальника цеха  ГД (Директору по производству) на информационном  центре предприятия:
1. Выявленные отклонения по ОТ и ПБ (проблемы, 3 уровень - уровень предприятия решения проблем). Состояние рабочих мест по системе 5С (статус каждый понедельник).
2. Выявленные отклонения на Воротах качества за прошедшие сутки (проблемы которые цех самостоятельно устранить не может),значения 1 предъявления продукции , готовность к приемке продукции.по качеству
4. Выполнение плана производства (факт / прогноз ОКП). При отклонениях, влияющих на не выполнения плана производства, докладывают о мероприятиях и действиях по предотвращению срыва плана производства с горизонтом неделя, влияние на план месяца
5. Анализ затрат (1 раз в месяц, после актуализации данных на информационном центре предприятия):
</t>
    </r>
    <r>
      <rPr>
        <sz val="12"/>
        <color theme="1"/>
        <rFont val="Symbol"/>
        <family val="1"/>
        <charset val="2"/>
      </rPr>
      <t>·</t>
    </r>
    <r>
      <rPr>
        <sz val="8.4"/>
        <color theme="1"/>
        <rFont val="Times New Roman"/>
        <family val="1"/>
        <charset val="204"/>
      </rPr>
      <t xml:space="preserve"> </t>
    </r>
    <r>
      <rPr>
        <sz val="12"/>
        <color theme="1"/>
        <rFont val="Times New Roman"/>
        <family val="1"/>
        <charset val="204"/>
      </rPr>
      <t xml:space="preserve">Анализ себестоимости продукции, причины отклонений, корректирующие мероприятия;
</t>
    </r>
    <r>
      <rPr>
        <sz val="12"/>
        <color theme="1"/>
        <rFont val="Symbol"/>
        <family val="1"/>
        <charset val="2"/>
      </rPr>
      <t>·</t>
    </r>
    <r>
      <rPr>
        <sz val="9.6"/>
        <color theme="1"/>
        <rFont val="Times New Roman"/>
        <family val="1"/>
        <charset val="204"/>
      </rPr>
      <t xml:space="preserve"> </t>
    </r>
    <r>
      <rPr>
        <sz val="12"/>
        <color theme="1"/>
        <rFont val="Times New Roman"/>
        <family val="1"/>
        <charset val="204"/>
      </rPr>
      <t>Накопленный НЗП по заказам (причины превышения, принятые меры и сроки устранения).
6. Заказ на перебалансировку персонала между цехами (в рамках необходимых профессий и компетенций), на применение сверхурочных работ с обоснованием, найм / перевод персонала, фиксацию решений по изменению графиков отпусков. 
7. Динамика подачи и реализации ППУиРП (каждый понедельник)</t>
    </r>
    <r>
      <rPr>
        <i/>
        <u/>
        <sz val="12"/>
        <color rgb="FFFF0000"/>
        <rFont val="Times New Roman"/>
        <family val="1"/>
        <charset val="204"/>
      </rPr>
      <t>.</t>
    </r>
    <r>
      <rPr>
        <sz val="12"/>
        <color theme="1"/>
        <rFont val="Times New Roman"/>
        <family val="1"/>
        <charset val="204"/>
      </rPr>
      <t xml:space="preserve">
 </t>
    </r>
    <r>
      <rPr>
        <b/>
        <sz val="12"/>
        <color rgb="FFFF0000"/>
        <rFont val="Times New Roman"/>
        <family val="1"/>
        <charset val="204"/>
      </rPr>
      <t>ТОП проблема дня 3 уровня, проблемы уровня предприятия  (заполненные Т карточки). Статус исполнения по заявленным ранее проблемам</t>
    </r>
  </si>
  <si>
    <r>
      <t xml:space="preserve">Регулярное совещание на уровне предприятия, связанных с обеспечением качества продукции в процессе производства и эксплуатации.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Анализ принятых решений на дне качества (выполнение мероприятий предыдущего дня качества).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Контроль выполнения мероприятий.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Рассмотрение нарушений и несоответствий, выявленных на всех этапах жизненного цикла продукции, включая разработку, производство и эксплуатацию.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Мониторинг и контроль целевых показателей по качеству и надежности.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Определение мероприятий, направленных на улучшение качества продукции на следующий период (месяц)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Рассмотрение результатов деятельности внешних поставщиков;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Рассмотрение результатов внутренних аудитов.
</t>
    </r>
  </si>
  <si>
    <r>
      <t xml:space="preserve">Регулярное совещание на уровне цеха, для обсуждения с мастерами, контролерами БТК, конструктором  и технологом цеха  вопросов, связанных с обеспечением качества продукции в процессе производства и эксплуатации.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Анализ принятых решений на дне качества (выполнение мероприятий предыдущего дня качества).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Контроль выполнения мероприятий.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Рассмотрение нарушений и несоответствий, выявленных на всех этапах жизненного цикла продукции, включая разработку, производство и эксплуатацию.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Мониторинг и контроль целевых показателей по качеству и надежности.
</t>
    </r>
    <r>
      <rPr>
        <sz val="12"/>
        <color theme="1"/>
        <rFont val="Symbol"/>
        <family val="1"/>
        <charset val="2"/>
      </rPr>
      <t>·</t>
    </r>
    <r>
      <rPr>
        <sz val="7.2"/>
        <color theme="1"/>
        <rFont val="Times New Roman"/>
        <family val="1"/>
        <charset val="204"/>
      </rPr>
      <t xml:space="preserve"> </t>
    </r>
    <r>
      <rPr>
        <sz val="12"/>
        <color theme="1"/>
        <rFont val="Times New Roman"/>
        <family val="1"/>
        <charset val="204"/>
      </rPr>
      <t xml:space="preserve">Определение мероприятий, направленных на улучшение качества продукции на следующий период (месяц)
</t>
    </r>
  </si>
  <si>
    <r>
      <t xml:space="preserve">Обход цеха по проверке состояния производства в соответствии с требованием ОТ и ПБ (2 ступень контроля ОТ):
</t>
    </r>
    <r>
      <rPr>
        <sz val="12"/>
        <color theme="1"/>
        <rFont val="Symbol"/>
        <family val="1"/>
        <charset val="2"/>
      </rPr>
      <t>·</t>
    </r>
    <r>
      <rPr>
        <sz val="9.6"/>
        <color theme="1"/>
        <rFont val="Times New Roman"/>
        <family val="1"/>
        <charset val="204"/>
      </rPr>
      <t xml:space="preserve"> </t>
    </r>
    <r>
      <rPr>
        <sz val="12"/>
        <color theme="1"/>
        <rFont val="Times New Roman"/>
        <family val="1"/>
        <charset val="204"/>
      </rPr>
      <t xml:space="preserve">выполнение мероприятий по устранению нарушений, выявленных предыдущей проверкой;
</t>
    </r>
    <r>
      <rPr>
        <sz val="12"/>
        <color theme="1"/>
        <rFont val="Symbol"/>
        <family val="1"/>
        <charset val="2"/>
      </rPr>
      <t>·</t>
    </r>
    <r>
      <rPr>
        <sz val="9.6"/>
        <color theme="1"/>
        <rFont val="Times New Roman"/>
        <family val="1"/>
        <charset val="204"/>
      </rPr>
      <t xml:space="preserve"> </t>
    </r>
    <r>
      <rPr>
        <sz val="12"/>
        <color theme="1"/>
        <rFont val="Times New Roman"/>
        <family val="1"/>
        <charset val="204"/>
      </rPr>
      <t xml:space="preserve">безопасность производственного оборудования, грузоподъемных и транспортных средств, других машин и механизмов;
</t>
    </r>
    <r>
      <rPr>
        <sz val="12"/>
        <color theme="1"/>
        <rFont val="Symbol"/>
        <family val="1"/>
        <charset val="2"/>
      </rPr>
      <t>·</t>
    </r>
    <r>
      <rPr>
        <sz val="9.6"/>
        <color theme="1"/>
        <rFont val="Times New Roman"/>
        <family val="1"/>
        <charset val="204"/>
      </rPr>
      <t xml:space="preserve"> </t>
    </r>
    <r>
      <rPr>
        <sz val="12"/>
        <color theme="1"/>
        <rFont val="Times New Roman"/>
        <family val="1"/>
        <charset val="204"/>
      </rPr>
      <t xml:space="preserve">наличие оградительных, защитных и предохранительных устройств;
</t>
    </r>
    <r>
      <rPr>
        <sz val="12"/>
        <color theme="1"/>
        <rFont val="Symbol"/>
        <family val="1"/>
        <charset val="2"/>
      </rPr>
      <t>·</t>
    </r>
    <r>
      <rPr>
        <sz val="9.6"/>
        <color theme="1"/>
        <rFont val="Times New Roman"/>
        <family val="1"/>
        <charset val="204"/>
      </rPr>
      <t xml:space="preserve"> </t>
    </r>
    <r>
      <rPr>
        <sz val="12"/>
        <color theme="1"/>
        <rFont val="Times New Roman"/>
        <family val="1"/>
        <charset val="204"/>
      </rPr>
      <t>исправность вентиляции, освещения, наличие и исправность средств индивидуальной и коллективной защиты.</t>
    </r>
  </si>
  <si>
    <r>
      <t xml:space="preserve">Проведение инфоцентра цеха. 
Доклады участников совещания начальнику цеха, анализ начальником цеха эффективности решенных проблем, планирование корректирующих действий служб цеха для безусловного выполнения оперативного плана цеха, постановка задач и поручений.
Участники совещания и очередность докладов:
1. Планировщик цеха - статус выполнения ОКП, запланированных операций за прошедшие сутки, обеспеченность материалами на смену для выполнения запланированных операций в ССЗ, запланированная к сдаче продукция БТК /заказчику;
2. Контролер БТК - выявленные отклонения на Воротах качества за прошедшие сутки, готовность к приемке продукции.
3. Доклад мастера  в информационном центре цеха начальнику цеха: 
</t>
    </r>
    <r>
      <rPr>
        <b/>
        <i/>
        <sz val="12"/>
        <color rgb="FFFF0000"/>
        <rFont val="Times New Roman"/>
        <family val="1"/>
        <charset val="204"/>
      </rPr>
      <t>БЕЗОПАСНОСТЬ</t>
    </r>
    <r>
      <rPr>
        <i/>
        <sz val="12"/>
        <color theme="1"/>
        <rFont val="Times New Roman"/>
        <family val="1"/>
        <charset val="204"/>
      </rPr>
      <t xml:space="preserve">
</t>
    </r>
    <r>
      <rPr>
        <sz val="12"/>
        <color theme="1"/>
        <rFont val="Symbol"/>
        <family val="1"/>
        <charset val="2"/>
      </rPr>
      <t>·</t>
    </r>
    <r>
      <rPr>
        <i/>
        <sz val="9.6"/>
        <color theme="1"/>
        <rFont val="Times New Roman"/>
        <family val="1"/>
        <charset val="204"/>
      </rPr>
      <t xml:space="preserve"> </t>
    </r>
    <r>
      <rPr>
        <i/>
        <sz val="12"/>
        <color theme="1"/>
        <rFont val="Times New Roman"/>
        <family val="1"/>
        <charset val="204"/>
      </rPr>
      <t xml:space="preserve">Выявленные проблемы в соответствии с 1 ступенью контроля ОТиПБ 
</t>
    </r>
    <r>
      <rPr>
        <b/>
        <i/>
        <sz val="12"/>
        <color rgb="FF0070C0"/>
        <rFont val="Times New Roman"/>
        <family val="1"/>
        <charset val="204"/>
      </rPr>
      <t>КАЧЕСТВО</t>
    </r>
    <r>
      <rPr>
        <i/>
        <sz val="12"/>
        <color theme="1"/>
        <rFont val="Times New Roman"/>
        <family val="1"/>
        <charset val="204"/>
      </rPr>
      <t xml:space="preserve">
</t>
    </r>
    <r>
      <rPr>
        <sz val="12"/>
        <color theme="1"/>
        <rFont val="Symbol"/>
        <family val="1"/>
        <charset val="2"/>
      </rPr>
      <t>·</t>
    </r>
    <r>
      <rPr>
        <i/>
        <sz val="9.6"/>
        <color theme="1"/>
        <rFont val="Times New Roman"/>
        <family val="1"/>
        <charset val="204"/>
      </rPr>
      <t xml:space="preserve"> </t>
    </r>
    <r>
      <rPr>
        <i/>
        <sz val="12"/>
        <color theme="1"/>
        <rFont val="Times New Roman"/>
        <family val="1"/>
        <charset val="204"/>
      </rPr>
      <t xml:space="preserve">Текущие уровни качества продукции, отклонения, замечания БТК
</t>
    </r>
    <r>
      <rPr>
        <b/>
        <i/>
        <sz val="12"/>
        <color rgb="FFFFC000"/>
        <rFont val="Times New Roman"/>
        <family val="1"/>
        <charset val="204"/>
      </rPr>
      <t xml:space="preserve">ИСПОЛНЕНИЕ ЗАКАЗОВ </t>
    </r>
    <r>
      <rPr>
        <i/>
        <sz val="12"/>
        <color theme="1"/>
        <rFont val="Times New Roman"/>
        <family val="1"/>
        <charset val="204"/>
      </rPr>
      <t xml:space="preserve">
</t>
    </r>
    <r>
      <rPr>
        <sz val="12"/>
        <color theme="1"/>
        <rFont val="Symbol"/>
        <family val="1"/>
        <charset val="2"/>
      </rPr>
      <t>·</t>
    </r>
    <r>
      <rPr>
        <i/>
        <sz val="9.6"/>
        <color theme="1"/>
        <rFont val="Times New Roman"/>
        <family val="1"/>
        <charset val="204"/>
      </rPr>
      <t xml:space="preserve"> </t>
    </r>
    <r>
      <rPr>
        <i/>
        <sz val="12"/>
        <color theme="1"/>
        <rFont val="Times New Roman"/>
        <family val="1"/>
        <charset val="204"/>
      </rPr>
      <t>Статус запуска производства, предложения по устранению отклонений от ОКП</t>
    </r>
    <r>
      <rPr>
        <b/>
        <sz val="12"/>
        <color theme="1"/>
        <rFont val="Times New Roman"/>
        <family val="1"/>
        <charset val="204"/>
      </rPr>
      <t xml:space="preserve">
</t>
    </r>
    <r>
      <rPr>
        <b/>
        <sz val="12"/>
        <color theme="1"/>
        <rFont val="Symbol"/>
        <family val="1"/>
        <charset val="2"/>
      </rPr>
      <t>·</t>
    </r>
    <r>
      <rPr>
        <b/>
        <sz val="9.6"/>
        <color theme="1"/>
        <rFont val="Times New Roman"/>
        <family val="1"/>
        <charset val="204"/>
      </rPr>
      <t xml:space="preserve"> </t>
    </r>
    <r>
      <rPr>
        <i/>
        <sz val="12"/>
        <color theme="1"/>
        <rFont val="Times New Roman"/>
        <family val="1"/>
        <charset val="204"/>
      </rPr>
      <t xml:space="preserve">Обеспеченность запланированных работ материалами, комплектующими.
</t>
    </r>
    <r>
      <rPr>
        <sz val="12"/>
        <color theme="1"/>
        <rFont val="Symbol"/>
        <family val="1"/>
        <charset val="2"/>
      </rPr>
      <t>·</t>
    </r>
    <r>
      <rPr>
        <i/>
        <sz val="9.6"/>
        <color theme="1"/>
        <rFont val="Times New Roman"/>
        <family val="1"/>
        <charset val="204"/>
      </rPr>
      <t xml:space="preserve"> </t>
    </r>
    <r>
      <rPr>
        <i/>
        <sz val="12"/>
        <color theme="1"/>
        <rFont val="Times New Roman"/>
        <family val="1"/>
        <charset val="204"/>
      </rPr>
      <t xml:space="preserve">Проблемы производства, которые на уровне вверенных малых групп (зоне ответственности мастера) нет возможности быстро устранить и для привлечения которых необходим смежный ресурс;
</t>
    </r>
    <r>
      <rPr>
        <b/>
        <i/>
        <sz val="12"/>
        <color theme="8" tint="0.39997558519241921"/>
        <rFont val="Times New Roman"/>
        <family val="1"/>
        <charset val="204"/>
      </rPr>
      <t>КОРПОРАТВНАЯ КУЛЬТУРА</t>
    </r>
    <r>
      <rPr>
        <i/>
        <sz val="12"/>
        <color theme="1"/>
        <rFont val="Times New Roman"/>
        <family val="1"/>
        <charset val="204"/>
      </rPr>
      <t xml:space="preserve">
</t>
    </r>
    <r>
      <rPr>
        <sz val="12"/>
        <color theme="1"/>
        <rFont val="Symbol"/>
        <family val="1"/>
        <charset val="2"/>
      </rPr>
      <t>·</t>
    </r>
    <r>
      <rPr>
        <i/>
        <sz val="9.6"/>
        <color theme="1"/>
        <rFont val="Times New Roman"/>
        <family val="1"/>
        <charset val="204"/>
      </rPr>
      <t xml:space="preserve"> </t>
    </r>
    <r>
      <rPr>
        <i/>
        <sz val="12"/>
        <color theme="1"/>
        <rFont val="Times New Roman"/>
        <family val="1"/>
        <charset val="204"/>
      </rPr>
      <t xml:space="preserve">Явочная численность МГ, текущие невыхода. Предложения по перебалансировке загрузки и расстановке членов МГ между участками в соответствии с технологическим процессом.
</t>
    </r>
    <r>
      <rPr>
        <sz val="12"/>
        <color theme="1"/>
        <rFont val="Times New Roman"/>
        <family val="1"/>
        <charset val="204"/>
      </rPr>
      <t>4. Механик цеха, энергетик цеха - состояние оборудования, запланированные операции ПТО и ЧТО,  ТО на оборудовании, проблемы связанные с эксплуатацией оборудования, состояние оборудования категории "А"</t>
    </r>
    <r>
      <rPr>
        <i/>
        <sz val="12"/>
        <color theme="1"/>
        <rFont val="Times New Roman"/>
        <family val="1"/>
        <charset val="204"/>
      </rPr>
      <t xml:space="preserve">
</t>
    </r>
  </si>
  <si>
    <t>МУ-СТМ-Р1-18
Управление заказами на производстве
п. 3.2.4.</t>
  </si>
  <si>
    <t>Переходы:</t>
  </si>
  <si>
    <t xml:space="preserve">Планировщик цеха знакомится в кабинете мастеров  с: 
1. информацией отраженной в журнале приема-передачи смены (диспетчерские сводки за вечернюю смену  прошедших суток); 
2. статусом выполненных операций ССЗ;
3. проблемы влияющие на выполнение ССЗ. </t>
  </si>
  <si>
    <t>Работа с документами:
Работа с почтой, ознакомление с входящими документами (приказами и распоряжениями).</t>
  </si>
  <si>
    <t>Планировщик цеха корректирует сменно-суточные задания для логистической службы цеха с учетом данных из диспетчерской сводки (выполненных операций предыдущего периода):
1. Подписывает лист сменно-суточного задания;
2. Передает лист сменно-суточного задания логисту цеха.</t>
  </si>
  <si>
    <t>МУ-СТМ-Р1-15
Определение и управление нормативами времени
выполнения заказов. 
П.10</t>
  </si>
  <si>
    <t>Стандарт  работы мастера</t>
  </si>
  <si>
    <t>Стандарт  работы начальника цеха</t>
  </si>
  <si>
    <t>Стандарт  работы диспетчера цеха</t>
  </si>
  <si>
    <t xml:space="preserve">Диспетчер цеха знакомится в кабинете мастеров  с: 
1. информацией отраженной в журнале приема-передачи смены (диспетчерские сводки за вечернюю смену  прошедших суток); 
2. статусом выполненных операций ССЗ;
3. проблемы влияющие на выполнение ССЗ. </t>
  </si>
  <si>
    <t>Планировщик цеха корректирует сменно-суточные задания для ЛМГ с учетом данных из диспетчерской сводки (выполненных операций предыдущего периода):
1. Запускает ПО 1С оперучет на ПК в кабинете мастеров;
2. Проверяет обеспеченность работ которые требуют корректировки;
3. Удаляет неактуальное сменно -суточное задание;
4. Формирует актуальное сменно- суточное задание, распечатывает, подписывает.
5. Передает мастеру.</t>
  </si>
  <si>
    <t>Планировщик цеха корректирует сменно-суточные задания для контролеров БТК цеха с учетом данных из диспетчерской сводки (выполненных операций предыдущего периода), сверяет с графиком сдачи продукции:
1. Подписывает лист сменно-суточного задания;
2. Передает лист сменно-суточного задания мастеру БТК  цеха.</t>
  </si>
  <si>
    <t>Проведение совещания с сотрудниками ПДБ цеха, решаемые вопросы:
1. статус запланированных  и выполненных операций   за прошедшие сутки;
2. обеспеченность комплектующих заказов на последующий такт  (данные   предоставляют   специалисты  по комплектованию заказов цеха и логист цеха).
3. как организован запуск смены (обеспеченность запланированных операций, наличие дефицита, по каким дефицитным позициям, при их наличии, и в какое время запланирована поставка), определение рисков и плана действий по их парированию. 
4. влияние  запланированных операций на ОКП,  
5.формирование плана быстрых действий  для безусловного выполнения ОКП недели / месяца, разработка корректирующих мероприятий.</t>
  </si>
  <si>
    <t>Участие в инфоцентре цеха.
Планировщик цеха докладывает (предоставляет информацию):
1.  выполнение ССЗ за прошедшие сутки;
2.  план (ССЗ) на текущие сутки, обеспеченность запланированных операций, наличие дефицита, по каким дефицитным позициям, при их наличии, и в какое время запланирована поставка;
3.  выполнение ОКП недели / месяца, влияние запланированных операций на ОКП;
4.  предложение по быстрым действиям для безусловного выполнения ОКП недели/месяца, предложения руководству цеха по корректирующим мероприятиям.</t>
  </si>
  <si>
    <t xml:space="preserve">Планировщик цеха принимает результаты работы (скомплектованность, риски, предложения / корректирующие действия) по комплектованию заказов у специалиста по комплектованию заказов цеха:
1. Обеспеченность заказов за  4 недели, определение рисков поставки;
2.  Заявка на поставку комплектующих за Тт (3 суток), на поставку ТМЦ по нормам;
3. Планировщик цеха проводит коммуникацию между ПДБ цехов-поставщиков, решаемые задачи:
- дефицит и потребность текущего дня, текущего такта, подтверждение поставок
- дефицит и потребности на последующие 4 недели, получение информации ПДБ цехов-поставщиков, включая склады покупных изделий о возможных рисках и срывах на последующие 4 недели  приближение / синхронизация поставок если сроки поставки не соответствуют датам начала циклов
4. Сообщает о рисках поставок, требующих принятия решения по цепочке помощи начальнику ПДБ предприятия для принятия совместных решений, с предложениями по возможным альтернативам / действиям для выполнения ОКП
</t>
  </si>
  <si>
    <t>Планировщик цеха проводит работы совместно с технологом цеха:
1. Ознакамливается с извещениями об изменении конструкции,  заносит изменения в систему 1C ERP предприятия. 
2. Определяет с какого заказа изменения вводятся в действие. 
3. Формирует график освоения продукции.
4.  На основании утверждённых циклограмм  вносит изменения в систему планирования, заносят в ERP-системы в соответствующие поля номенклатуры или технологического процесса и проверяет:
4.1. плановые сроки выполнения операций;
4.2. сроки выпуска готовой продукции;
4.3. сроки потребности в ТМЦ (брутто-потребность).</t>
  </si>
  <si>
    <r>
      <t xml:space="preserve">Время выделяемое для работы в  команде проектов  цеха, предприятия  </t>
    </r>
    <r>
      <rPr>
        <b/>
        <sz val="12"/>
        <color rgb="FFFF0000"/>
        <rFont val="Times New Roman"/>
        <family val="1"/>
        <charset val="204"/>
      </rPr>
      <t xml:space="preserve">(с 10:15 до 11:00).
</t>
    </r>
    <r>
      <rPr>
        <sz val="12"/>
        <color theme="1"/>
        <rFont val="Times New Roman"/>
        <family val="1"/>
        <charset val="204"/>
      </rPr>
      <t>Целевые показатели службы планирования и логистики:</t>
    </r>
    <r>
      <rPr>
        <b/>
        <sz val="12"/>
        <color rgb="FFFF0000"/>
        <rFont val="Times New Roman"/>
        <family val="1"/>
        <charset val="204"/>
      </rPr>
      <t xml:space="preserve">
</t>
    </r>
    <r>
      <rPr>
        <sz val="12"/>
        <color theme="1"/>
        <rFont val="Times New Roman"/>
        <family val="1"/>
        <charset val="204"/>
      </rPr>
      <t>1. Поставки сырья и материалов  в срок.
2. Эффективность системы логистики и поставок, выполнение графиков поставок и комплектования,
3. Точно в срок производство полуфабрикатов собственного изготовления, Отклонения от планового ВВЗ,  Ритмичность
4. Выполнение процесса тянущей системы.
5. Выполнение ТВ по объему.
и т.п.
Примеры проектов:</t>
    </r>
    <r>
      <rPr>
        <sz val="12"/>
        <color rgb="FFFF0000"/>
        <rFont val="Times New Roman"/>
        <family val="1"/>
        <charset val="204"/>
      </rPr>
      <t xml:space="preserve">  </t>
    </r>
    <r>
      <rPr>
        <sz val="12"/>
        <color theme="1"/>
        <rFont val="Times New Roman"/>
        <family val="1"/>
        <charset val="204"/>
      </rPr>
      <t xml:space="preserve">
1. организация логистических потоков;
2. организация комплектных поставок на рабочие центры /рабочие зоны;
3. прочие проекты направленные на эффективность процессов производства и увеличение вовлеченности персонала. (управление проектами направленных на оптимизацию производственных процессов, расшивку узких мест.
</t>
    </r>
    <r>
      <rPr>
        <sz val="12"/>
        <color theme="1"/>
        <rFont val="Symbol"/>
        <family val="1"/>
        <charset val="2"/>
      </rPr>
      <t>4.</t>
    </r>
    <r>
      <rPr>
        <sz val="12"/>
        <color theme="1"/>
        <rFont val="Times New Roman"/>
        <family val="1"/>
        <charset val="204"/>
      </rPr>
      <t xml:space="preserve"> освоение и постановка на производство   новых видов продукции (продуктовые проекты);
</t>
    </r>
    <r>
      <rPr>
        <sz val="12"/>
        <color theme="1"/>
        <rFont val="Symbol"/>
        <family val="1"/>
        <charset val="2"/>
      </rPr>
      <t/>
    </r>
  </si>
  <si>
    <t>Взаимосогласование  сформированного ССЗ  (сменно суточного задания) с мастером.
1. Мастер проверяет сформированное планировщиком цеха  ССЗ на следующие сутки на актуальность, соответствие прогнозу исполнения ССЗ за текущие сутки, обеспеченности ССЗ ресурсами
2. При необходимости мастер обращается к планировщику  цеха за рекомендациями по перепланированию ССЗ, если оно не обеспечено ресурсами для реализации (трудовые/материальные), произошел аварийный выход из строя оборудования или требуется перебалансировка ресурсов/ операций между участками. 
3. Мастер может обратиться к планировщику с запросом о перебалансировке ССЗ на следующую смену, сутки, в рамках текущего такта в части  перераспределения работ для обеспечения выполнения оперативно-календарного плана цеха.
4. После проверки / перепланирования  бланк ССЗ планировщик вкладывает в журнал передачи смены.</t>
  </si>
  <si>
    <t>Работа с почтой, ознакомление с входящими документами 
(приказами и распоряжениями).</t>
  </si>
  <si>
    <t>Проработка ОКП на последующие 1- 3 месяца зависимости от ВВЗ и специфики производства:
Проверка изменения плана ≤ 10%, перебалансировка третьего уровня 
Как правило, отсутствует необходимость перестройки потоков, перебалансировка реализуется за счет:
· Инициирования и согласования изменений НСИ по отдельным ДСЕ
· Использования страховых буферов
· Резервирования ДСЕ, направляемых на сертификацию
· Добавления в план и изменения приоритетов по дефицитным, срочным заявкам</t>
  </si>
  <si>
    <t>МУ-СТМ-Р1-18
"Управление заказами на производстве" 
п. 6.4, 
п. 7.1 (шаг 3)</t>
  </si>
  <si>
    <t>МУ-СТМ-Р1-18
"Управление заказами на производстве"
п 7.1 (шаг 3)</t>
  </si>
  <si>
    <t>МУ-СТМ.ДП-В9-14
Организация поточных линий и принципы
перебалансировки 
ресурсов,
 п 4.2.2</t>
  </si>
  <si>
    <t>МУ-СТМ.ДП-В9-14
Организация поточных линий и принципы
перебалансировки 
ресурсов, п 6
МУ-СТМ-Р1-18
Управление заказами на производстве,
п 5.2, 
п.5.5 (шаг 8)</t>
  </si>
  <si>
    <t>Ознакамливается с итоговой диспетчерской сводкой работы смены:
1. статус  выполнения ССЗ;
2. ключевые отклонения в МГ, влияющие на выполнение ССЗ и требующие незамедлительного действия указанных лиц. 
3. разрабатывает корректирующие мероприятия для выполнения запланированных операций.
Планировщик цеха подготавливает информацию о работе цеха, направляет  начальнику цеха по электронной почте.
1. Выполнение плана производства суток, факт/прогноз ОКП. 
2. Задачи плана производства на вечернюю смену 
3. Ключевые проблемы по цепочке помощи, требующие решения на уровне руководства предприятия для запуска вечерней смены и следующей смены</t>
  </si>
  <si>
    <r>
      <t>Каждый месяц до 26 числа</t>
    </r>
    <r>
      <rPr>
        <i/>
        <sz val="12"/>
        <color rgb="FFFF0000"/>
        <rFont val="Times New Roman"/>
        <family val="1"/>
        <charset val="204"/>
      </rPr>
      <t xml:space="preserve"> </t>
    </r>
  </si>
  <si>
    <r>
      <t>Техническая  команда цеха, работа с отклонениями от Тт на рабочих постах, разработка корректирующих мероприятий, работа с отклонениями, единое время с</t>
    </r>
    <r>
      <rPr>
        <b/>
        <sz val="12"/>
        <color rgb="FFFF0000"/>
        <rFont val="Times New Roman"/>
        <family val="1"/>
        <charset val="204"/>
      </rPr>
      <t xml:space="preserve"> 13:00 до 13:45</t>
    </r>
    <r>
      <rPr>
        <sz val="12"/>
        <color theme="1"/>
        <rFont val="Times New Roman"/>
        <family val="1"/>
        <charset val="204"/>
      </rPr>
      <t xml:space="preserve"> 
Начальник цеха - руководитель команды (разработка мероприятий устраняющие отклонения от факта выполнения ОКП);
Роль планировщика  цеха: 
1. предоставляет данные по проблемам повлиявшим на перемещение продукта  по Тт, проводит первичный анализ коренных причин отклонений.
2. определяет операции и время которые использовали страховой буфер потока, предлагает корректирующие мероприятия по устранению отклонений от Тт 
3. выходит с предложением использования страхового буфера предприятия, для устранения отставаний по итогам завершения всех сборочных этапов по причинам неритмичной работы цехов поставщиков, изменения КД, изменения последовательности сборки (из-за ожидания поставок ключевых комплектующих) и увеличения трудоёмкости ввиду этого, возникновения разного рода несоответствий.
4. выполняет анализ выполненных  мероприятий предыдущих решений , совместно с технической командой определяет повторяемость проблем и эффективность принятых решений.</t>
    </r>
  </si>
  <si>
    <r>
      <t xml:space="preserve">1. Ознакамливается с  информацией направленной  диспетчером после обхода цеха :
</t>
    </r>
    <r>
      <rPr>
        <sz val="12"/>
        <color theme="1"/>
        <rFont val="Symbol"/>
        <family val="1"/>
        <charset val="2"/>
      </rPr>
      <t>·</t>
    </r>
    <r>
      <rPr>
        <sz val="9"/>
        <color theme="1"/>
        <rFont val="Times New Roman"/>
        <family val="1"/>
        <charset val="204"/>
      </rPr>
      <t xml:space="preserve"> </t>
    </r>
    <r>
      <rPr>
        <sz val="12"/>
        <color theme="1"/>
        <rFont val="Times New Roman"/>
        <family val="1"/>
        <charset val="204"/>
      </rPr>
      <t xml:space="preserve">статус  выполнения ССЗ;
</t>
    </r>
    <r>
      <rPr>
        <sz val="12"/>
        <color theme="1"/>
        <rFont val="Symbol"/>
        <family val="1"/>
        <charset val="2"/>
      </rPr>
      <t>·</t>
    </r>
    <r>
      <rPr>
        <sz val="9"/>
        <color theme="1"/>
        <rFont val="Times New Roman"/>
        <family val="1"/>
        <charset val="204"/>
      </rPr>
      <t xml:space="preserve"> </t>
    </r>
    <r>
      <rPr>
        <sz val="12"/>
        <color theme="1"/>
        <rFont val="Times New Roman"/>
        <family val="1"/>
        <charset val="204"/>
      </rPr>
      <t>ключевые отклонения в МГ, влияющие на выполнение ССЗ и требующие незамедлительного действия указанных лиц. 
2. Разрабатывает и реализует корректирующие мероприятия по устранению отклонений в зоне ответсвенности планово-логистического направления (безусловное выполнение запланированных операций ССЗ на текущие сутки). 
3. Планировщик цеха на основании оперативно-календарного плана цеха, анализа дефицитных позиций, обеспеченности заготовками / материалами, корректировками  заявок, данных от диспетчера по текущей смене и выработанным корректирующим действиям оформляет лист сменно-суточного задания для каждой МГ по форме (приложение №3, 4) на следующие сутки.
4. Планировщик цеха формирует сменно-суточное задание для логистической службы и контролера БТК.</t>
    </r>
  </si>
  <si>
    <t xml:space="preserve">Ознакамливается с  информацией направленной  диспетчером после обхода цеха:
1. статус  выполнения ССЗ;
2. ключевые отклонения в МГ, влияющие на выполнение ССЗ и требующие незамедлительного действия указанных лиц. 
Уточняет /подтверждает запланированнные корректирующие мероприятия по устранению отклонений (безусловное выполнение запланированных операций ССЗ на текущие сутки). </t>
  </si>
  <si>
    <t xml:space="preserve">
1. Планировщик цеха проводит обсуждение с сотрудниками  по разработке мероприятий влияющих на точность планирования, актуальность НСИ, формирует запрос технологам об изменении циклограмм производства продукции. Непосредственно реализует мероприятия по улучшению процессов планирования, автоматизации, повышению точности НСИ
2. Формирует темы на улучшение логистических процессов  и точности планирования "Темы для подачи идей", для размещения на информационном центре "Фабрика идей".
3. Планировщик цеха проводит  коммуникационные  встречи  на уровне ПДБ, обсуждение тем для подачи идей, вовлечение сотрудников в культуру непрерывных улучшений. 
4. Планировщик  проверяет   поданные  заявления  ППУиРП от сотрудников ПДБ  на актуальность  и применяемость  (направляет  уполномоченный по ППУиРП на  электронную почту). После проверки заявлений ППУиРП   передает решение о применяемости  уполномоченному по ППУиРП для рассмотрения в рабочей группе предприятия (ответ по электронной почте). 
</t>
  </si>
  <si>
    <t xml:space="preserve">Каждую смену, за исключением смен сбора технической команды
</t>
  </si>
  <si>
    <t xml:space="preserve">Обход производственной площадки, зоны  ответственности планировщика цеха. 
1. Проверка исполнения  выданных поручений;  
2. Проверка состояния  зон складирования и размещения продукции, разработка и реализация мероприятий по улучшению. 
3. Проверка поставки  комплектующих на сборочные посты 
(правила размещения/ складирования, нормы поставки);
4.  Проверка выполнения  требований ОТиПБ сотрудниками  службы ПДБ;
5. Проверка заполнения информационных центров МГ 
(производства и логистики), блоки ответственности службы планирования и логистики; 
Решает оперативные проблемы / задачи связанные с организацией работы службы планирования и логистики. </t>
  </si>
  <si>
    <t xml:space="preserve">Диспетчер по итогам обхода №2  направляет всем участникам (начальник цеха,  планировщик цеха) информацию:
1. статус  выполнения ССЗ;
2. ключевые отклонения в МГ, влияющие на выполнение ССЗ и требующие незамедлительного действия указанных лиц. 
</t>
  </si>
  <si>
    <t xml:space="preserve">Диспетчер по итогам обхода №1  направляет всем участникам (начальник цеха,  мастер, планировщик цеха) информацию:
1. статус  выполнения ССЗ;
2. ключевые отклонения в МГ, влияющие на выполнение ССЗ и требующие незамедлительного действия указанных лиц. 
</t>
  </si>
  <si>
    <t>Стандарт  работы планировщика цеха.</t>
  </si>
  <si>
    <t>Диспетчер цеха на основании плана п.2 прорабатывает со  службами цеха, при необходимости со смежными цехами-поставщиками и службами завода выполнение оперативных задач / снятие ограничений текущей смены для выполнения ССЗ. Задача диспетчера - обеспечить выполнение в срок данных мероприятий или в случае выявления нарушений сообщить вышестоящим руководителям по цепочке помощи</t>
  </si>
  <si>
    <t xml:space="preserve">Встреча сотрудников ПДБ  по запуску смены, обсуждение ключевых  вопросов  производства / оперативные действия / запросы цепочки помощи, требующие контроля и координации диспетчера:
1. время поставки дефицитных комплектующих для выполнения ССЗ смены
2. запланированный вывод из ремонта оборудования, участвующего в выполнении ССЗ на смену
3. время поставки дефицитного инструмента для выполнения ССЗ смены
4. прочие оперативные меры / ограничения принятые при утверждении ССЗ цеха и требующие выполнения в срок
Диспетчер по итогам встречи формирует план работы / перечень вопросов необходимых к решению в текущей смене
</t>
  </si>
  <si>
    <t>Обход №1
Получение статуса выполнения сменно - суточного задания и принятых решений по отклонениям от ЛМГ.
Диспетчер проверяет зафиксированные проблемы в  листе проблем и решений на информационном центре МГ.
Диспетчер  сообщает мастеру  о возникшей проблеме, совместно фиксируют способ и сроки решения (роль мастера - обеспечить решение проблемы, роль диспетчера - координация)
Если  время  устранения негативно влияет на  необходимые запланированные операции ССЗ, обращается к планировщику с запросом о перепланировании ССЗ (но не приводящему к неисполнению оперативного плана цеха) и незамедлительно сообщает о выявленном отклонении по "Цепочке помощи" начальнику цеха и планировщику цеха.</t>
  </si>
  <si>
    <t>Обход 2
Получение статуса выполнения сменно - суточного задания и принятых решений по отклонениям от ЛМГ.
Диспетчер проверяет зафиксированные проблемы в  листе проблем и решений на информационном центре МГ.
Диспетчер  сообщает мастеру  о возникшей проблеме, совместно фиксируют способ и сроки решения (роль мастера - обеспечить решение проблемы, роль диспетчера - координация)
Если  время  устранения негативно влияет на  необходимые запланированные операции ССЗ, обращается к планировщику с запросом о перепланировании ССЗ (но не приводящему к неисполнению оперативного плана цеха) и незамедлительно сообщает о выявленном отклонении по "Цепочке помощи" начальнику цеха и планировщику цеха.
Проверяет обратную связь по устранению проблем в потоке с ЛМГ (проблема устранена = поток работает, срывов по этой причине нет)</t>
  </si>
  <si>
    <t xml:space="preserve">Диспетчер цеха на основании плана п.2 + по итогам выявленных проблем по итогам обхода №1 прорабатывает со  службами цеха, при необходимости со смежными цехами-поставщиками и службами завода выполнение оперативных задач / снятие ограничений текущей смены для выполнения ССЗ. Задача диспетчера - обеспечить выполнение в срок данных мероприятий или в случае выявления нарушений сообщить вышестоящим руководителям по цепочке помощи.
</t>
  </si>
  <si>
    <t>повторяется п.7</t>
  </si>
  <si>
    <t>повторяется п.6</t>
  </si>
  <si>
    <t>повторяется п.8</t>
  </si>
  <si>
    <t>1. Диспетчер цеха на основании плана п.2 и решениями после обхода  прорабатывает со  службами цеха, при необходимости со смежными цехами-поставщиками и службами завода выполнение оперативных задач / снятие ограничений текущей смены для выполнения ССЗ. Задача диспетчера - обеспечить выполнение в срок данных мероприятий или в случае выявления нарушений сообщить вышестоящим руководителям по цепочке помощи.
2. Проверяет решение выявленных проблем после  обхода №3, при обнаружении отсутствия реагирования на  проблему  оперативно сообщает по "Цепочке помощи"
3. Предоставляет обратную связь / подводит итоги по устраненным и не устраненным проблемам мастерам, начальнику ПДБ и смежных служб цеха (проблема устранена = поток работает, срывов по этой причине нет)
4. Распечатывает итоговую  диспетчерскую сводку и вкладывает в журнал приема-передачи смены;
5. Фиксирует факт выполненных работ (слайд "Анализ выполнения плана") на информационном центре цеха в блоке «Исполнение заказов»</t>
  </si>
  <si>
    <t>Стандарт  работы Лидера малой группы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</si>
</sst>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h:mm;@"/>
    <numFmt numFmtId="166" formatCode="[$-F400]h:mm:ss\ AM/PM"/>
  </numFmts>
  <fonts count="71">
    <font>
      <sz val="11"/>
      <color theme="1"/>
      <name val="Calibri"/>
      <family val="2"/>
      <scheme val="minor"/>
    </font>
    <font>
      <sz val="12"/>
      <color theme="1"/>
      <name val="Arial Narrow"/>
      <family val="2"/>
      <charset val="204"/>
    </font>
    <font>
      <b/>
      <sz val="12"/>
      <color theme="1"/>
      <name val="Arial Narrow"/>
      <family val="2"/>
      <charset val="204"/>
    </font>
    <font>
      <sz val="20"/>
      <color theme="0"/>
      <name val="Arial Narrow"/>
      <family val="2"/>
      <charset val="204"/>
    </font>
    <font>
      <b/>
      <sz val="24"/>
      <color theme="0"/>
      <name val="Arial Narrow"/>
      <family val="2"/>
      <charset val="204"/>
    </font>
    <font>
      <sz val="12"/>
      <color rgb="FF000000"/>
      <name val="Arial Narrow"/>
      <family val="2"/>
      <charset val="204"/>
    </font>
    <font>
      <b/>
      <sz val="18"/>
      <color theme="1"/>
      <name val="Arial Narrow"/>
      <family val="2"/>
      <charset val="204"/>
    </font>
    <font>
      <sz val="22"/>
      <color theme="0"/>
      <name val="Arial Narrow"/>
      <family val="2"/>
      <charset val="204"/>
    </font>
    <font>
      <sz val="12"/>
      <color rgb="FFFF0000"/>
      <name val="Arial Narrow"/>
      <family val="2"/>
      <charset val="204"/>
    </font>
    <font>
      <i/>
      <sz val="12"/>
      <color rgb="FFFF0000"/>
      <name val="Arial Narrow"/>
      <family val="2"/>
      <charset val="204"/>
    </font>
    <font>
      <strike/>
      <sz val="12"/>
      <color rgb="FFFF0000"/>
      <name val="Arial Narrow"/>
      <family val="2"/>
      <charset val="204"/>
    </font>
    <font>
      <sz val="12"/>
      <name val="Arial Narrow"/>
      <family val="2"/>
      <charset val="204"/>
    </font>
    <font>
      <sz val="12"/>
      <color theme="1"/>
      <name val="Times New Roman"/>
      <family val="1"/>
      <charset val="204"/>
    </font>
    <font>
      <b/>
      <sz val="16"/>
      <color theme="1"/>
      <name val="Times New Roman"/>
      <family val="1"/>
      <charset val="204"/>
    </font>
    <font>
      <sz val="12"/>
      <color theme="1"/>
      <name val="Symbol"/>
      <family val="1"/>
      <charset val="2"/>
    </font>
    <font>
      <sz val="8.4"/>
      <color theme="1"/>
      <name val="Times New Roman"/>
      <family val="1"/>
      <charset val="204"/>
    </font>
    <font>
      <i/>
      <sz val="11"/>
      <color theme="1"/>
      <name val="Times New Roman"/>
      <family val="1"/>
      <charset val="204"/>
    </font>
    <font>
      <i/>
      <sz val="11"/>
      <color theme="1"/>
      <name val="Symbol"/>
      <family val="1"/>
      <charset val="2"/>
    </font>
    <font>
      <sz val="11"/>
      <color theme="1"/>
      <name val="Times New Roman"/>
      <family val="1"/>
      <charset val="204"/>
    </font>
    <font>
      <i/>
      <sz val="10"/>
      <color theme="1"/>
      <name val="Times New Roman"/>
      <family val="1"/>
      <charset val="204"/>
    </font>
    <font>
      <i/>
      <sz val="10"/>
      <color theme="1"/>
      <name val="Symbol"/>
      <family val="1"/>
      <charset val="2"/>
    </font>
    <font>
      <sz val="10"/>
      <color theme="1"/>
      <name val="Times New Roman"/>
      <family val="1"/>
      <charset val="204"/>
    </font>
    <font>
      <sz val="12"/>
      <color rgb="FFC00000"/>
      <name val="Times New Roman"/>
      <family val="1"/>
      <charset val="204"/>
    </font>
    <font>
      <sz val="12"/>
      <color rgb="FFFF0000"/>
      <name val="Times New Roman"/>
      <family val="1"/>
      <charset val="204"/>
    </font>
    <font>
      <sz val="10.8"/>
      <color theme="1"/>
      <name val="Times New Roman"/>
      <family val="1"/>
      <charset val="204"/>
    </font>
    <font>
      <b/>
      <sz val="12"/>
      <color rgb="FFFF0000"/>
      <name val="Times New Roman"/>
      <family val="1"/>
      <charset val="204"/>
    </font>
    <font>
      <sz val="12"/>
      <name val="Times New Roman"/>
      <family val="1"/>
      <charset val="204"/>
    </font>
    <font>
      <sz val="12"/>
      <color theme="5"/>
      <name val="Times New Roman"/>
      <family val="1"/>
      <charset val="204"/>
    </font>
    <font>
      <i/>
      <sz val="12"/>
      <color rgb="FFFF0000"/>
      <name val="Times New Roman"/>
      <family val="1"/>
      <charset val="204"/>
    </font>
    <font>
      <b/>
      <sz val="16"/>
      <color rgb="FFFF0000"/>
      <name val="Times New Roman"/>
      <family val="1"/>
      <charset val="204"/>
    </font>
    <font>
      <b/>
      <sz val="12"/>
      <color theme="1"/>
      <name val="Times New Roman"/>
      <family val="1"/>
      <charset val="204"/>
    </font>
    <font>
      <i/>
      <sz val="12"/>
      <color theme="1"/>
      <name val="Times New Roman"/>
      <family val="1"/>
      <charset val="204"/>
    </font>
    <font>
      <b/>
      <i/>
      <sz val="12"/>
      <color rgb="FFFF0000"/>
      <name val="Times New Roman"/>
      <family val="1"/>
      <charset val="204"/>
    </font>
    <font>
      <b/>
      <i/>
      <sz val="12"/>
      <color rgb="FF0070C0"/>
      <name val="Times New Roman"/>
      <family val="1"/>
      <charset val="204"/>
    </font>
    <font>
      <b/>
      <i/>
      <sz val="12"/>
      <color rgb="FFFFC000"/>
      <name val="Times New Roman"/>
      <family val="1"/>
      <charset val="204"/>
    </font>
    <font>
      <i/>
      <sz val="12"/>
      <name val="Times New Roman"/>
      <family val="1"/>
      <charset val="204"/>
    </font>
    <font>
      <b/>
      <i/>
      <sz val="12"/>
      <color theme="4" tint="0.39997558519241921"/>
      <name val="Times New Roman"/>
      <family val="1"/>
      <charset val="204"/>
    </font>
    <font>
      <b/>
      <i/>
      <sz val="12"/>
      <color theme="8" tint="0.39997558519241921"/>
      <name val="Times New Roman"/>
      <family val="1"/>
      <charset val="204"/>
    </font>
    <font>
      <sz val="11"/>
      <color theme="1"/>
      <name val="Symbol"/>
      <family val="1"/>
      <charset val="2"/>
    </font>
    <font>
      <sz val="10"/>
      <color theme="1"/>
      <name val="Symbol"/>
      <family val="1"/>
      <charset val="2"/>
    </font>
    <font>
      <sz val="9"/>
      <color theme="1"/>
      <name val="Times New Roman"/>
      <family val="1"/>
      <charset val="204"/>
    </font>
    <font>
      <b/>
      <sz val="12"/>
      <color theme="4" tint="-0.249977111117893"/>
      <name val="Times New Roman"/>
      <family val="1"/>
      <charset val="204"/>
    </font>
    <font>
      <b/>
      <sz val="12"/>
      <color rgb="FFFFC000"/>
      <name val="Times New Roman"/>
      <family val="1"/>
      <charset val="204"/>
    </font>
    <font>
      <b/>
      <sz val="12"/>
      <color theme="9"/>
      <name val="Times New Roman"/>
      <family val="1"/>
      <charset val="204"/>
    </font>
    <font>
      <b/>
      <sz val="12"/>
      <color rgb="FF00B0F0"/>
      <name val="Times New Roman"/>
      <family val="1"/>
      <charset val="204"/>
    </font>
    <font>
      <sz val="7.2"/>
      <color theme="1"/>
      <name val="Times New Roman"/>
      <family val="1"/>
      <charset val="204"/>
    </font>
    <font>
      <sz val="12"/>
      <color theme="1"/>
      <name val="Times New Roman"/>
      <family val="1"/>
      <charset val="2"/>
    </font>
    <font>
      <sz val="14"/>
      <color theme="1"/>
      <name val="Times New Roman"/>
      <family val="1"/>
      <charset val="204"/>
    </font>
    <font>
      <sz val="16"/>
      <color theme="1"/>
      <name val="Times New Roman"/>
      <family val="1"/>
      <charset val="204"/>
    </font>
    <font>
      <b/>
      <sz val="14"/>
      <color theme="1"/>
      <name val="Times New Roman"/>
      <family val="1"/>
      <charset val="204"/>
    </font>
    <font>
      <sz val="18"/>
      <color theme="1"/>
      <name val="Times New Roman"/>
      <family val="1"/>
      <charset val="204"/>
    </font>
    <font>
      <sz val="28"/>
      <color theme="1"/>
      <name val="Times New Roman"/>
      <family val="1"/>
      <charset val="204"/>
    </font>
    <font>
      <sz val="24"/>
      <color theme="1"/>
      <name val="Times New Roman"/>
      <family val="1"/>
      <charset val="204"/>
    </font>
    <font>
      <b/>
      <sz val="18"/>
      <color theme="1"/>
      <name val="Times New Roman"/>
      <family val="1"/>
      <charset val="204"/>
    </font>
    <font>
      <sz val="18"/>
      <color theme="1"/>
      <name val="Symbol"/>
      <family val="1"/>
      <charset val="2"/>
    </font>
    <font>
      <b/>
      <i/>
      <sz val="18"/>
      <color rgb="FFFF0000"/>
      <name val="Times New Roman"/>
      <family val="1"/>
      <charset val="204"/>
    </font>
    <font>
      <i/>
      <sz val="18"/>
      <color theme="1"/>
      <name val="Times New Roman"/>
      <family val="1"/>
      <charset val="204"/>
    </font>
    <font>
      <b/>
      <i/>
      <sz val="18"/>
      <color rgb="FF0070C0"/>
      <name val="Times New Roman"/>
      <family val="1"/>
      <charset val="204"/>
    </font>
    <font>
      <b/>
      <i/>
      <sz val="18"/>
      <color rgb="FFFFC000"/>
      <name val="Times New Roman"/>
      <family val="1"/>
      <charset val="204"/>
    </font>
    <font>
      <i/>
      <sz val="18"/>
      <name val="Times New Roman"/>
      <family val="1"/>
      <charset val="204"/>
    </font>
    <font>
      <b/>
      <i/>
      <sz val="18"/>
      <color theme="4" tint="0.39997558519241921"/>
      <name val="Times New Roman"/>
      <family val="1"/>
      <charset val="204"/>
    </font>
    <font>
      <sz val="18"/>
      <name val="Times New Roman"/>
      <family val="1"/>
      <charset val="204"/>
    </font>
    <font>
      <b/>
      <i/>
      <sz val="18"/>
      <color theme="8" tint="0.39997558519241921"/>
      <name val="Times New Roman"/>
      <family val="1"/>
      <charset val="204"/>
    </font>
    <font>
      <b/>
      <sz val="18"/>
      <color rgb="FFFF0000"/>
      <name val="Times New Roman"/>
      <family val="1"/>
      <charset val="204"/>
    </font>
    <font>
      <sz val="18"/>
      <color rgb="FFFF0000"/>
      <name val="Times New Roman"/>
      <family val="1"/>
      <charset val="204"/>
    </font>
    <font>
      <i/>
      <sz val="18"/>
      <color rgb="FFFF0000"/>
      <name val="Times New Roman"/>
      <family val="1"/>
      <charset val="204"/>
    </font>
    <font>
      <i/>
      <u/>
      <sz val="12"/>
      <color rgb="FFFF0000"/>
      <name val="Times New Roman"/>
      <family val="1"/>
      <charset val="204"/>
    </font>
    <font>
      <sz val="9.6"/>
      <color theme="1"/>
      <name val="Times New Roman"/>
      <family val="1"/>
      <charset val="204"/>
    </font>
    <font>
      <i/>
      <sz val="9.6"/>
      <color theme="1"/>
      <name val="Times New Roman"/>
      <family val="1"/>
      <charset val="204"/>
    </font>
    <font>
      <b/>
      <sz val="12"/>
      <color theme="1"/>
      <name val="Symbol"/>
      <family val="1"/>
      <charset val="2"/>
    </font>
    <font>
      <b/>
      <sz val="9.6"/>
      <color theme="1"/>
      <name val="Times New Roman"/>
      <family val="1"/>
      <charset val="204"/>
    </font>
  </fonts>
  <fills count="1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bgColor indexed="64"/>
      </patternFill>
    </fill>
    <fill>
      <patternFill patternType="solid">
        <fgColor rgb="FFFFC000"/>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
      <patternFill patternType="solid">
        <fgColor them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A088FA"/>
        <bgColor indexed="64"/>
      </patternFill>
    </fill>
    <fill>
      <patternFill patternType="solid">
        <fgColor theme="4" tint="0.39997558519241921"/>
        <bgColor indexed="64"/>
      </patternFill>
    </fill>
    <fill>
      <patternFill patternType="solid">
        <fgColor rgb="FF7030A0"/>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bottom style="thin">
        <color theme="0" tint="-0.34998626667073579"/>
      </bottom>
      <diagonal/>
    </border>
    <border>
      <left style="thin">
        <color indexed="64"/>
      </left>
      <right style="thin">
        <color indexed="64"/>
      </right>
      <top/>
      <bottom/>
      <diagonal/>
    </border>
    <border>
      <left style="thin">
        <color indexed="64"/>
      </left>
      <right style="thin">
        <color indexed="64"/>
      </right>
      <top style="thin">
        <color theme="0" tint="-0.34998626667073579"/>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theme="0" tint="-0.34998626667073579"/>
      </top>
      <bottom/>
      <diagonal/>
    </border>
    <border>
      <left style="thin">
        <color indexed="64"/>
      </left>
      <right/>
      <top/>
      <bottom/>
      <diagonal/>
    </border>
    <border>
      <left style="thin">
        <color indexed="64"/>
      </left>
      <right/>
      <top/>
      <bottom style="thin">
        <color theme="0" tint="-0.34998626667073579"/>
      </bottom>
      <diagonal/>
    </border>
    <border>
      <left/>
      <right/>
      <top style="thin">
        <color theme="0" tint="-0.34998626667073579"/>
      </top>
      <bottom/>
      <diagonal/>
    </border>
    <border>
      <left/>
      <right style="thin">
        <color theme="0" tint="-0.34998626667073579"/>
      </right>
      <top/>
      <bottom/>
      <diagonal/>
    </border>
  </borders>
  <cellStyleXfs count="1">
    <xf numFmtId="0" fontId="0" fillId="0" borderId="0"/>
  </cellStyleXfs>
  <cellXfs count="322">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2"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6" fillId="0" borderId="1"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164"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0" fontId="9" fillId="0" borderId="0" xfId="0" applyFont="1" applyAlignment="1">
      <alignment horizontal="left" vertical="center"/>
    </xf>
    <xf numFmtId="0" fontId="1" fillId="0" borderId="1" xfId="0" applyFont="1" applyFill="1" applyBorder="1" applyAlignment="1">
      <alignment vertical="center" wrapText="1"/>
    </xf>
    <xf numFmtId="0" fontId="1" fillId="2" borderId="4"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4" xfId="0" applyFont="1" applyFill="1" applyBorder="1" applyAlignment="1">
      <alignment vertical="center" wrapText="1"/>
    </xf>
    <xf numFmtId="0" fontId="1" fillId="0" borderId="0" xfId="0" applyFont="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7" borderId="2" xfId="0" applyFont="1" applyFill="1" applyBorder="1" applyAlignment="1">
      <alignment vertical="center" wrapText="1"/>
    </xf>
    <xf numFmtId="0" fontId="4" fillId="7" borderId="3" xfId="0" applyFont="1" applyFill="1" applyBorder="1" applyAlignment="1">
      <alignment vertical="center" wrapText="1"/>
    </xf>
    <xf numFmtId="0" fontId="4" fillId="7" borderId="4" xfId="0" applyFont="1" applyFill="1" applyBorder="1" applyAlignment="1">
      <alignment vertical="center" wrapText="1"/>
    </xf>
    <xf numFmtId="0" fontId="4" fillId="6" borderId="2" xfId="0" applyFont="1" applyFill="1" applyBorder="1" applyAlignment="1">
      <alignment vertical="center" wrapText="1"/>
    </xf>
    <xf numFmtId="0" fontId="4" fillId="6" borderId="3" xfId="0" applyFont="1" applyFill="1" applyBorder="1" applyAlignment="1">
      <alignment vertical="center" wrapText="1"/>
    </xf>
    <xf numFmtId="0" fontId="4" fillId="6" borderId="4" xfId="0" applyFont="1" applyFill="1" applyBorder="1" applyAlignment="1">
      <alignment vertical="center" wrapText="1"/>
    </xf>
    <xf numFmtId="0" fontId="12" fillId="0" borderId="0" xfId="0" applyFont="1"/>
    <xf numFmtId="0" fontId="12" fillId="0" borderId="0" xfId="0" applyFont="1" applyAlignment="1">
      <alignment vertical="center"/>
    </xf>
    <xf numFmtId="0" fontId="12" fillId="0" borderId="1" xfId="0" applyFont="1" applyBorder="1" applyAlignment="1">
      <alignment horizontal="center" vertical="center"/>
    </xf>
    <xf numFmtId="0" fontId="12" fillId="0" borderId="1" xfId="0" applyFont="1" applyBorder="1"/>
    <xf numFmtId="0" fontId="12" fillId="0" borderId="9" xfId="0" applyFont="1" applyBorder="1"/>
    <xf numFmtId="0" fontId="13" fillId="0" borderId="1" xfId="0" applyFont="1" applyBorder="1" applyAlignment="1">
      <alignment horizontal="center" vertical="center"/>
    </xf>
    <xf numFmtId="20" fontId="12" fillId="0" borderId="0" xfId="0" applyNumberFormat="1" applyFont="1" applyAlignment="1">
      <alignment horizontal="center" vertical="center"/>
    </xf>
    <xf numFmtId="166" fontId="12" fillId="0" borderId="0" xfId="0" applyNumberFormat="1" applyFont="1" applyAlignment="1">
      <alignment horizontal="center" vertical="center"/>
    </xf>
    <xf numFmtId="0" fontId="13" fillId="10" borderId="1" xfId="0" applyFont="1" applyFill="1" applyBorder="1" applyAlignment="1">
      <alignment horizontal="center" vertical="center"/>
    </xf>
    <xf numFmtId="0" fontId="12" fillId="0" borderId="1" xfId="0" applyFont="1" applyFill="1" applyBorder="1" applyAlignment="1">
      <alignment vertical="center" wrapText="1"/>
    </xf>
    <xf numFmtId="0" fontId="13" fillId="0" borderId="0" xfId="0" applyFont="1" applyBorder="1" applyAlignment="1">
      <alignment horizontal="center" vertical="center"/>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1" xfId="0" applyFont="1" applyFill="1" applyBorder="1" applyAlignment="1">
      <alignmen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2" fillId="11" borderId="1" xfId="0" applyFont="1" applyFill="1" applyBorder="1" applyAlignment="1">
      <alignment horizontal="center" vertical="center"/>
    </xf>
    <xf numFmtId="0" fontId="12" fillId="11" borderId="1" xfId="0" applyFont="1" applyFill="1" applyBorder="1" applyAlignment="1">
      <alignment horizontal="left" vertical="center" wrapText="1"/>
    </xf>
    <xf numFmtId="0" fontId="13" fillId="11" borderId="1" xfId="0" applyFont="1" applyFill="1" applyBorder="1" applyAlignment="1">
      <alignment horizontal="center" vertical="center"/>
    </xf>
    <xf numFmtId="0" fontId="12" fillId="11" borderId="1" xfId="0" applyFont="1" applyFill="1" applyBorder="1" applyAlignment="1">
      <alignment horizontal="center" vertical="center" wrapText="1"/>
    </xf>
    <xf numFmtId="0" fontId="12" fillId="11" borderId="1" xfId="0" applyFont="1" applyFill="1" applyBorder="1" applyAlignment="1">
      <alignment vertical="center" wrapText="1"/>
    </xf>
    <xf numFmtId="0" fontId="13" fillId="11" borderId="1" xfId="0" applyFont="1" applyFill="1" applyBorder="1" applyAlignment="1">
      <alignment horizontal="center" vertical="center" wrapText="1"/>
    </xf>
    <xf numFmtId="0" fontId="4" fillId="5" borderId="1" xfId="0" applyFont="1" applyFill="1" applyBorder="1" applyAlignment="1">
      <alignment vertical="center" wrapText="1"/>
    </xf>
    <xf numFmtId="0" fontId="4" fillId="4" borderId="1" xfId="0" applyFont="1" applyFill="1" applyBorder="1" applyAlignment="1">
      <alignment vertical="center" wrapText="1"/>
    </xf>
    <xf numFmtId="0" fontId="4" fillId="3" borderId="1" xfId="0" applyFont="1" applyFill="1" applyBorder="1" applyAlignment="1">
      <alignment vertical="center" wrapText="1"/>
    </xf>
    <xf numFmtId="0" fontId="4" fillId="7" borderId="1" xfId="0" applyFont="1" applyFill="1" applyBorder="1" applyAlignment="1">
      <alignment vertical="center" wrapText="1"/>
    </xf>
    <xf numFmtId="0" fontId="4" fillId="6" borderId="1" xfId="0" applyFont="1" applyFill="1" applyBorder="1" applyAlignment="1">
      <alignment vertical="center" wrapText="1"/>
    </xf>
    <xf numFmtId="0" fontId="12" fillId="0" borderId="0" xfId="0" applyFont="1" applyAlignment="1">
      <alignment horizontal="center" vertical="center"/>
    </xf>
    <xf numFmtId="1" fontId="13" fillId="0" borderId="1" xfId="0" applyNumberFormat="1" applyFont="1" applyBorder="1" applyAlignment="1">
      <alignment horizontal="center" vertical="center"/>
    </xf>
    <xf numFmtId="0" fontId="13" fillId="2" borderId="1" xfId="0" applyFont="1" applyFill="1" applyBorder="1" applyAlignment="1">
      <alignment horizontal="center" vertical="center"/>
    </xf>
    <xf numFmtId="1" fontId="12" fillId="0" borderId="1" xfId="0" applyNumberFormat="1" applyFont="1" applyBorder="1"/>
    <xf numFmtId="0" fontId="12" fillId="0" borderId="0" xfId="0" applyFont="1" applyAlignment="1">
      <alignment vertical="top"/>
    </xf>
    <xf numFmtId="0" fontId="12" fillId="2" borderId="7" xfId="0" applyFont="1" applyFill="1" applyBorder="1" applyAlignment="1">
      <alignment horizontal="center" vertical="center"/>
    </xf>
    <xf numFmtId="0" fontId="12"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7" fillId="0" borderId="0" xfId="0" applyFont="1"/>
    <xf numFmtId="0" fontId="23"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12" fillId="0" borderId="9" xfId="0" applyFont="1" applyFill="1" applyBorder="1"/>
    <xf numFmtId="0" fontId="12" fillId="0" borderId="0" xfId="0" applyFont="1" applyFill="1"/>
    <xf numFmtId="0" fontId="12" fillId="11" borderId="0" xfId="0" applyFont="1" applyFill="1" applyBorder="1" applyAlignment="1">
      <alignment horizontal="center" vertical="center" wrapText="1"/>
    </xf>
    <xf numFmtId="0" fontId="23" fillId="11" borderId="0" xfId="0" applyFont="1" applyFill="1" applyBorder="1" applyAlignment="1">
      <alignment horizontal="center" vertical="center" wrapText="1"/>
    </xf>
    <xf numFmtId="0" fontId="26" fillId="0" borderId="1" xfId="0" applyFont="1" applyFill="1" applyBorder="1" applyAlignment="1">
      <alignment vertical="center" wrapText="1"/>
    </xf>
    <xf numFmtId="0" fontId="29" fillId="10" borderId="1" xfId="0" applyFont="1" applyFill="1" applyBorder="1" applyAlignment="1">
      <alignment horizontal="center" vertical="center"/>
    </xf>
    <xf numFmtId="0" fontId="23" fillId="2" borderId="1" xfId="0" applyFont="1" applyFill="1" applyBorder="1" applyAlignment="1">
      <alignment vertical="center" wrapText="1"/>
    </xf>
    <xf numFmtId="0" fontId="12" fillId="2" borderId="0" xfId="0" applyFont="1" applyFill="1" applyBorder="1" applyAlignment="1">
      <alignment vertical="center" wrapText="1"/>
    </xf>
    <xf numFmtId="0" fontId="23" fillId="0" borderId="0" xfId="0" applyFont="1"/>
    <xf numFmtId="0" fontId="12" fillId="0" borderId="1" xfId="0" applyFont="1" applyFill="1" applyBorder="1" applyAlignment="1">
      <alignment vertical="top" wrapText="1"/>
    </xf>
    <xf numFmtId="0" fontId="0" fillId="0" borderId="0" xfId="0" applyAlignment="1">
      <alignment wrapText="1"/>
    </xf>
    <xf numFmtId="0" fontId="0" fillId="0" borderId="0" xfId="0" applyAlignment="1">
      <alignment vertical="top" wrapText="1"/>
    </xf>
    <xf numFmtId="0" fontId="0" fillId="9" borderId="0" xfId="0" applyFill="1"/>
    <xf numFmtId="0" fontId="0" fillId="12" borderId="0" xfId="0" applyFill="1"/>
    <xf numFmtId="0" fontId="0" fillId="5" borderId="0" xfId="0" applyFill="1"/>
    <xf numFmtId="0" fontId="12" fillId="0" borderId="6" xfId="0" applyFont="1" applyFill="1" applyBorder="1" applyAlignment="1">
      <alignment horizontal="center" vertical="center"/>
    </xf>
    <xf numFmtId="0" fontId="12" fillId="0" borderId="0" xfId="0" applyFont="1" applyAlignment="1">
      <alignment horizontal="center" vertical="center"/>
    </xf>
    <xf numFmtId="0" fontId="27" fillId="0" borderId="0" xfId="0" applyFont="1" applyAlignment="1">
      <alignment horizontal="right"/>
    </xf>
    <xf numFmtId="1" fontId="12" fillId="0" borderId="0" xfId="0" applyNumberFormat="1" applyFont="1" applyAlignment="1">
      <alignment horizontal="center" vertical="center"/>
    </xf>
    <xf numFmtId="9" fontId="12" fillId="0" borderId="0" xfId="0" applyNumberFormat="1" applyFont="1" applyAlignment="1">
      <alignment horizontal="center" vertical="center"/>
    </xf>
    <xf numFmtId="1" fontId="13" fillId="11" borderId="1" xfId="0" applyNumberFormat="1" applyFont="1" applyFill="1" applyBorder="1" applyAlignment="1">
      <alignment horizontal="center" vertical="center"/>
    </xf>
    <xf numFmtId="0" fontId="12" fillId="0" borderId="0" xfId="0" applyFont="1" applyAlignment="1">
      <alignment horizontal="center" vertical="center"/>
    </xf>
    <xf numFmtId="0" fontId="12" fillId="0" borderId="6" xfId="0" applyFont="1" applyFill="1" applyBorder="1" applyAlignment="1">
      <alignment horizontal="center" vertical="center"/>
    </xf>
    <xf numFmtId="0" fontId="13" fillId="0" borderId="6" xfId="0" applyFont="1" applyBorder="1" applyAlignment="1">
      <alignment horizontal="center" vertical="center"/>
    </xf>
    <xf numFmtId="0" fontId="12" fillId="0" borderId="13" xfId="0" applyFont="1" applyBorder="1" applyAlignment="1">
      <alignment horizontal="center"/>
    </xf>
    <xf numFmtId="0" fontId="12" fillId="0" borderId="14" xfId="0" applyFont="1" applyBorder="1" applyAlignment="1">
      <alignment horizontal="center"/>
    </xf>
    <xf numFmtId="0" fontId="12" fillId="0" borderId="6" xfId="0" applyFont="1" applyFill="1" applyBorder="1" applyAlignment="1">
      <alignment horizontal="center" vertical="center"/>
    </xf>
    <xf numFmtId="0" fontId="13" fillId="0" borderId="6" xfId="0" applyFont="1" applyBorder="1" applyAlignment="1">
      <alignment horizontal="center" vertical="center"/>
    </xf>
    <xf numFmtId="0" fontId="12" fillId="2" borderId="6" xfId="0" applyFont="1" applyFill="1" applyBorder="1" applyAlignment="1">
      <alignment horizontal="center" vertical="center" wrapText="1"/>
    </xf>
    <xf numFmtId="0" fontId="12" fillId="0" borderId="0" xfId="0" applyFont="1" applyAlignment="1">
      <alignment horizontal="center" vertical="center"/>
    </xf>
    <xf numFmtId="0" fontId="12" fillId="2" borderId="6" xfId="0" applyFont="1" applyFill="1" applyBorder="1" applyAlignment="1">
      <alignment horizontal="left" vertical="center" wrapText="1"/>
    </xf>
    <xf numFmtId="0" fontId="46" fillId="0" borderId="1" xfId="0" applyFont="1" applyFill="1" applyBorder="1" applyAlignment="1">
      <alignment horizontal="left" vertical="center" wrapText="1"/>
    </xf>
    <xf numFmtId="1" fontId="13" fillId="0" borderId="0" xfId="0" applyNumberFormat="1" applyFont="1" applyBorder="1" applyAlignment="1">
      <alignment horizontal="center" vertical="center"/>
    </xf>
    <xf numFmtId="0" fontId="12" fillId="2" borderId="6" xfId="0" applyFont="1" applyFill="1" applyBorder="1" applyAlignment="1">
      <alignment horizontal="center" vertical="center"/>
    </xf>
    <xf numFmtId="20" fontId="13" fillId="12" borderId="1" xfId="0" applyNumberFormat="1" applyFont="1" applyFill="1" applyBorder="1" applyAlignment="1">
      <alignment horizontal="center" vertical="center"/>
    </xf>
    <xf numFmtId="20" fontId="13" fillId="12" borderId="6" xfId="0" applyNumberFormat="1" applyFont="1" applyFill="1" applyBorder="1" applyAlignment="1">
      <alignment horizontal="center" vertical="center"/>
    </xf>
    <xf numFmtId="0" fontId="12" fillId="0" borderId="1" xfId="0" applyFont="1" applyFill="1" applyBorder="1"/>
    <xf numFmtId="0" fontId="12" fillId="0" borderId="0" xfId="0" applyFont="1" applyAlignment="1">
      <alignment horizontal="center" vertical="center"/>
    </xf>
    <xf numFmtId="0" fontId="12" fillId="0" borderId="7" xfId="0" applyFont="1" applyBorder="1" applyAlignment="1">
      <alignment horizontal="center" vertical="center"/>
    </xf>
    <xf numFmtId="0" fontId="12" fillId="0" borderId="7" xfId="0" applyFont="1" applyFill="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48" fillId="0" borderId="0" xfId="0" applyFont="1" applyAlignment="1">
      <alignment horizontal="center" vertical="center"/>
    </xf>
    <xf numFmtId="165" fontId="12" fillId="0" borderId="1" xfId="0" applyNumberFormat="1" applyFont="1" applyBorder="1" applyAlignment="1">
      <alignment vertical="center"/>
    </xf>
    <xf numFmtId="0" fontId="12" fillId="0" borderId="0" xfId="0" applyFont="1" applyBorder="1" applyAlignment="1">
      <alignment vertical="center"/>
    </xf>
    <xf numFmtId="0" fontId="12" fillId="2" borderId="7" xfId="0" applyFont="1" applyFill="1" applyBorder="1" applyAlignment="1">
      <alignment vertical="center" wrapText="1"/>
    </xf>
    <xf numFmtId="0" fontId="23" fillId="2" borderId="7" xfId="0" applyFont="1" applyFill="1" applyBorder="1" applyAlignment="1">
      <alignment horizontal="center" vertical="center" wrapText="1"/>
    </xf>
    <xf numFmtId="0" fontId="12" fillId="0" borderId="9" xfId="0" applyFont="1" applyBorder="1" applyAlignment="1">
      <alignment horizontal="center" vertical="center"/>
    </xf>
    <xf numFmtId="0" fontId="12" fillId="2" borderId="1" xfId="0" applyFont="1" applyFill="1" applyBorder="1" applyAlignment="1">
      <alignment horizontal="left" vertical="center" wrapText="1"/>
    </xf>
    <xf numFmtId="0" fontId="12" fillId="0" borderId="1" xfId="0" applyFont="1" applyBorder="1" applyAlignment="1">
      <alignment vertical="center" wrapText="1"/>
    </xf>
    <xf numFmtId="0" fontId="12" fillId="0" borderId="29" xfId="0" applyFont="1" applyBorder="1"/>
    <xf numFmtId="0" fontId="12" fillId="0" borderId="1" xfId="0" applyFont="1" applyFill="1" applyBorder="1" applyAlignment="1">
      <alignment wrapText="1"/>
    </xf>
    <xf numFmtId="0" fontId="13" fillId="0" borderId="30" xfId="0" applyFont="1" applyBorder="1" applyAlignment="1">
      <alignment horizontal="center" vertical="center"/>
    </xf>
    <xf numFmtId="0" fontId="51" fillId="9" borderId="1" xfId="0" applyFont="1" applyFill="1" applyBorder="1" applyAlignment="1">
      <alignment horizontal="center" vertical="center"/>
    </xf>
    <xf numFmtId="0" fontId="48" fillId="9" borderId="7" xfId="0" applyFont="1" applyFill="1" applyBorder="1" applyAlignment="1">
      <alignment horizontal="center" wrapText="1"/>
    </xf>
    <xf numFmtId="0" fontId="51" fillId="12" borderId="1" xfId="0" applyFont="1" applyFill="1" applyBorder="1" applyAlignment="1">
      <alignment horizontal="center" vertical="center"/>
    </xf>
    <xf numFmtId="0" fontId="48" fillId="12" borderId="7" xfId="0" applyFont="1" applyFill="1" applyBorder="1" applyAlignment="1">
      <alignment horizontal="center" wrapText="1"/>
    </xf>
    <xf numFmtId="0" fontId="51" fillId="13" borderId="1" xfId="0" applyFont="1" applyFill="1" applyBorder="1" applyAlignment="1">
      <alignment horizontal="center" vertical="center"/>
    </xf>
    <xf numFmtId="0" fontId="48" fillId="13" borderId="7" xfId="0" applyFont="1" applyFill="1" applyBorder="1" applyAlignment="1">
      <alignment horizontal="center" wrapText="1"/>
    </xf>
    <xf numFmtId="0" fontId="51" fillId="14" borderId="1" xfId="0" applyFont="1" applyFill="1" applyBorder="1" applyAlignment="1">
      <alignment horizontal="center" vertical="center"/>
    </xf>
    <xf numFmtId="0" fontId="48" fillId="14" borderId="7" xfId="0" applyFont="1" applyFill="1" applyBorder="1" applyAlignment="1">
      <alignment horizontal="center" wrapText="1"/>
    </xf>
    <xf numFmtId="0" fontId="51" fillId="15" borderId="1" xfId="0" applyFont="1" applyFill="1" applyBorder="1" applyAlignment="1">
      <alignment horizontal="center" vertical="center"/>
    </xf>
    <xf numFmtId="0" fontId="48" fillId="15" borderId="7" xfId="0" applyFont="1" applyFill="1" applyBorder="1" applyAlignment="1">
      <alignment horizontal="center" wrapText="1"/>
    </xf>
    <xf numFmtId="0" fontId="51" fillId="5" borderId="1" xfId="0" applyFont="1" applyFill="1" applyBorder="1" applyAlignment="1">
      <alignment horizontal="center" vertical="center"/>
    </xf>
    <xf numFmtId="0" fontId="48" fillId="5" borderId="7" xfId="0" applyFont="1" applyFill="1" applyBorder="1" applyAlignment="1">
      <alignment horizontal="center" wrapText="1"/>
    </xf>
    <xf numFmtId="0" fontId="51" fillId="16" borderId="1" xfId="0" applyFont="1" applyFill="1" applyBorder="1" applyAlignment="1">
      <alignment horizontal="center" vertical="center"/>
    </xf>
    <xf numFmtId="0" fontId="48" fillId="16" borderId="7" xfId="0" applyFont="1" applyFill="1" applyBorder="1" applyAlignment="1">
      <alignment horizontal="center" wrapText="1"/>
    </xf>
    <xf numFmtId="0" fontId="48" fillId="0" borderId="7" xfId="0" applyFont="1" applyBorder="1" applyAlignment="1">
      <alignment horizontal="center" wrapText="1"/>
    </xf>
    <xf numFmtId="0" fontId="48" fillId="0" borderId="0" xfId="0" applyFont="1"/>
    <xf numFmtId="0" fontId="48" fillId="2" borderId="0" xfId="0" applyFont="1" applyFill="1"/>
    <xf numFmtId="0" fontId="48" fillId="0" borderId="0" xfId="0" applyFont="1" applyAlignment="1">
      <alignment horizontal="center" vertical="center" wrapText="1"/>
    </xf>
    <xf numFmtId="0" fontId="47" fillId="0" borderId="1" xfId="0" applyFont="1" applyBorder="1" applyAlignment="1">
      <alignment horizontal="center" vertical="center"/>
    </xf>
    <xf numFmtId="0" fontId="47" fillId="0" borderId="1" xfId="0" applyFont="1" applyBorder="1" applyAlignment="1">
      <alignment horizontal="center" vertical="center" wrapText="1"/>
    </xf>
    <xf numFmtId="0" fontId="47" fillId="0" borderId="1" xfId="0" applyFont="1" applyBorder="1" applyAlignment="1">
      <alignment horizontal="left" vertical="center" wrapText="1"/>
    </xf>
    <xf numFmtId="0" fontId="47" fillId="3" borderId="1" xfId="0" applyFont="1" applyFill="1" applyBorder="1" applyAlignment="1">
      <alignment horizontal="left" vertical="center" wrapText="1"/>
    </xf>
    <xf numFmtId="20" fontId="12" fillId="0" borderId="1" xfId="0" applyNumberFormat="1" applyFont="1" applyBorder="1" applyAlignment="1">
      <alignment horizontal="center" vertical="center"/>
    </xf>
    <xf numFmtId="0" fontId="12" fillId="2" borderId="6" xfId="0" applyFont="1" applyFill="1" applyBorder="1" applyAlignment="1">
      <alignment horizontal="center" vertical="center" wrapText="1"/>
    </xf>
    <xf numFmtId="0" fontId="12" fillId="0" borderId="0" xfId="0" applyFont="1" applyAlignment="1">
      <alignment horizontal="center" vertical="center"/>
    </xf>
    <xf numFmtId="0" fontId="12" fillId="2" borderId="0" xfId="0" applyFont="1" applyFill="1" applyAlignment="1">
      <alignment horizontal="center" vertical="center" wrapText="1"/>
    </xf>
    <xf numFmtId="0" fontId="50" fillId="0" borderId="1" xfId="0" applyFont="1" applyFill="1" applyBorder="1" applyAlignment="1">
      <alignment vertical="center" wrapText="1"/>
    </xf>
    <xf numFmtId="0" fontId="50" fillId="2" borderId="1" xfId="0" applyFont="1" applyFill="1" applyBorder="1" applyAlignment="1">
      <alignment vertical="center" wrapText="1"/>
    </xf>
    <xf numFmtId="0" fontId="50" fillId="2" borderId="6"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50" fillId="0" borderId="1" xfId="0" applyFont="1" applyFill="1" applyBorder="1" applyAlignment="1">
      <alignment vertical="top" wrapText="1"/>
    </xf>
    <xf numFmtId="0" fontId="50" fillId="11" borderId="1" xfId="0" applyFont="1" applyFill="1" applyBorder="1" applyAlignment="1">
      <alignment horizontal="left" vertical="center" wrapText="1"/>
    </xf>
    <xf numFmtId="0" fontId="50" fillId="11" borderId="1" xfId="0" applyFont="1" applyFill="1" applyBorder="1" applyAlignment="1">
      <alignment vertical="center" wrapText="1"/>
    </xf>
    <xf numFmtId="0" fontId="61" fillId="0" borderId="1" xfId="0" applyFont="1" applyFill="1" applyBorder="1" applyAlignment="1">
      <alignment vertical="center" wrapText="1"/>
    </xf>
    <xf numFmtId="0" fontId="50" fillId="0" borderId="1" xfId="0" applyFont="1" applyFill="1" applyBorder="1" applyAlignment="1">
      <alignment horizontal="left" vertical="center"/>
    </xf>
    <xf numFmtId="0" fontId="50" fillId="0" borderId="1" xfId="0" applyFont="1" applyBorder="1"/>
    <xf numFmtId="0" fontId="50" fillId="0" borderId="0" xfId="0" applyFont="1"/>
    <xf numFmtId="0" fontId="40" fillId="0" borderId="1" xfId="0" applyFont="1" applyBorder="1" applyAlignment="1">
      <alignment horizontal="center" vertical="center" wrapText="1"/>
    </xf>
    <xf numFmtId="0" fontId="12" fillId="0" borderId="6" xfId="0" applyFont="1" applyFill="1" applyBorder="1" applyAlignment="1">
      <alignment horizontal="center" vertical="center"/>
    </xf>
    <xf numFmtId="0" fontId="12" fillId="0" borderId="0" xfId="0" applyFont="1" applyAlignment="1">
      <alignment horizontal="center" vertical="center"/>
    </xf>
    <xf numFmtId="0" fontId="13" fillId="2" borderId="6" xfId="0" applyFont="1" applyFill="1" applyBorder="1" applyAlignment="1">
      <alignment horizontal="center" vertical="center"/>
    </xf>
    <xf numFmtId="0" fontId="12" fillId="0" borderId="31" xfId="0" applyFont="1" applyBorder="1"/>
    <xf numFmtId="0" fontId="12" fillId="0" borderId="10" xfId="0" applyFont="1" applyBorder="1" applyAlignment="1">
      <alignment vertical="center"/>
    </xf>
    <xf numFmtId="0" fontId="26" fillId="2" borderId="6" xfId="0" applyFont="1" applyFill="1" applyBorder="1" applyAlignment="1">
      <alignment horizontal="center" vertical="center" wrapText="1"/>
    </xf>
    <xf numFmtId="0" fontId="12" fillId="0" borderId="6" xfId="0" applyFont="1" applyFill="1" applyBorder="1" applyAlignment="1">
      <alignment horizontal="left" vertical="center" wrapText="1"/>
    </xf>
    <xf numFmtId="1" fontId="13" fillId="0" borderId="1" xfId="0" applyNumberFormat="1" applyFont="1" applyFill="1" applyBorder="1" applyAlignment="1">
      <alignment horizontal="center" vertical="center"/>
    </xf>
    <xf numFmtId="0" fontId="12" fillId="0" borderId="34" xfId="0" applyFont="1" applyBorder="1"/>
    <xf numFmtId="0" fontId="12" fillId="0" borderId="0" xfId="0" applyFont="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2" fillId="2" borderId="7" xfId="0" applyFont="1" applyFill="1" applyBorder="1" applyAlignment="1">
      <alignment horizontal="left" vertical="center" wrapText="1"/>
    </xf>
    <xf numFmtId="0" fontId="13" fillId="11" borderId="6" xfId="0" applyFont="1" applyFill="1" applyBorder="1" applyAlignment="1">
      <alignment horizontal="center" vertical="center"/>
    </xf>
    <xf numFmtId="0" fontId="12" fillId="11" borderId="6" xfId="0" applyFont="1" applyFill="1" applyBorder="1" applyAlignment="1">
      <alignment horizontal="center" vertical="center"/>
    </xf>
    <xf numFmtId="0" fontId="12" fillId="11" borderId="6" xfId="0" applyFont="1" applyFill="1" applyBorder="1" applyAlignment="1">
      <alignment horizontal="left" vertical="top" wrapText="1"/>
    </xf>
    <xf numFmtId="0" fontId="26" fillId="11" borderId="6" xfId="0" applyFont="1" applyFill="1" applyBorder="1" applyAlignment="1">
      <alignment horizontal="center" vertical="center" wrapText="1"/>
    </xf>
    <xf numFmtId="0" fontId="12" fillId="0" borderId="35" xfId="0" applyFont="1" applyBorder="1" applyAlignment="1">
      <alignment horizontal="center"/>
    </xf>
    <xf numFmtId="0" fontId="13" fillId="11" borderId="6" xfId="0" applyFont="1" applyFill="1" applyBorder="1" applyAlignment="1">
      <alignment horizontal="center" vertical="center"/>
    </xf>
    <xf numFmtId="0" fontId="12" fillId="11" borderId="6" xfId="0" applyFont="1" applyFill="1" applyBorder="1" applyAlignment="1">
      <alignment horizontal="center" vertical="center"/>
    </xf>
    <xf numFmtId="0" fontId="12" fillId="11" borderId="6" xfId="0" applyFont="1" applyFill="1" applyBorder="1" applyAlignment="1">
      <alignment horizontal="center" vertical="center" wrapText="1"/>
    </xf>
    <xf numFmtId="0" fontId="12" fillId="0" borderId="0" xfId="0" applyFont="1" applyBorder="1"/>
    <xf numFmtId="0" fontId="12" fillId="2" borderId="0" xfId="0" applyFont="1" applyFill="1" applyAlignment="1">
      <alignment horizontal="center" vertical="center"/>
    </xf>
    <xf numFmtId="0" fontId="4" fillId="6" borderId="2" xfId="0" applyFont="1" applyFill="1" applyBorder="1" applyAlignment="1">
      <alignment horizontal="left" vertical="center" wrapText="1"/>
    </xf>
    <xf numFmtId="0" fontId="4" fillId="6" borderId="4" xfId="0" applyFont="1" applyFill="1" applyBorder="1" applyAlignment="1">
      <alignment horizontal="left" vertical="center" wrapText="1"/>
    </xf>
    <xf numFmtId="0" fontId="1" fillId="0" borderId="5" xfId="0" applyFont="1" applyBorder="1" applyAlignment="1">
      <alignment horizontal="center" vertical="center"/>
    </xf>
    <xf numFmtId="0" fontId="4" fillId="5"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165" fontId="12" fillId="0" borderId="1" xfId="0" applyNumberFormat="1"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xf>
    <xf numFmtId="0" fontId="12" fillId="0" borderId="14" xfId="0" applyFont="1" applyBorder="1" applyAlignment="1">
      <alignment horizontal="center"/>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2" fillId="0" borderId="8"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5" xfId="0" applyFont="1" applyBorder="1" applyAlignment="1">
      <alignment horizontal="center"/>
    </xf>
    <xf numFmtId="0" fontId="12" fillId="0" borderId="16" xfId="0" applyFont="1" applyBorder="1" applyAlignment="1">
      <alignment horizontal="center"/>
    </xf>
    <xf numFmtId="0" fontId="12" fillId="0" borderId="10" xfId="0" applyFont="1" applyBorder="1" applyAlignment="1">
      <alignment horizontal="center" vertical="center"/>
    </xf>
    <xf numFmtId="0" fontId="12" fillId="0" borderId="6" xfId="0" applyFont="1" applyFill="1" applyBorder="1" applyAlignment="1">
      <alignment vertical="top" wrapText="1"/>
    </xf>
    <xf numFmtId="0" fontId="12" fillId="0" borderId="7" xfId="0" applyFont="1" applyFill="1" applyBorder="1" applyAlignment="1">
      <alignment vertical="top"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11" borderId="2"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2" fillId="0" borderId="32" xfId="0" applyFont="1" applyBorder="1" applyAlignment="1">
      <alignment horizontal="center"/>
    </xf>
    <xf numFmtId="0" fontId="12" fillId="0" borderId="33" xfId="0" applyFont="1" applyBorder="1" applyAlignment="1">
      <alignment horizontal="center"/>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11" borderId="2" xfId="0" applyFont="1" applyFill="1" applyBorder="1" applyAlignment="1">
      <alignment horizontal="center" vertical="center"/>
    </xf>
    <xf numFmtId="0" fontId="12" fillId="11" borderId="4" xfId="0" applyFont="1" applyFill="1" applyBorder="1" applyAlignment="1">
      <alignment horizontal="center" vertical="center"/>
    </xf>
    <xf numFmtId="0" fontId="12" fillId="11" borderId="6"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1" borderId="6" xfId="0" applyFont="1" applyFill="1" applyBorder="1" applyAlignment="1">
      <alignment horizontal="left" vertical="center" wrapText="1"/>
    </xf>
    <xf numFmtId="0" fontId="12" fillId="11" borderId="7" xfId="0" applyFont="1" applyFill="1" applyBorder="1" applyAlignment="1">
      <alignment horizontal="left" vertical="center" wrapText="1"/>
    </xf>
    <xf numFmtId="0" fontId="13" fillId="11" borderId="6" xfId="0" applyFont="1" applyFill="1" applyBorder="1" applyAlignment="1">
      <alignment horizontal="center" vertical="center"/>
    </xf>
    <xf numFmtId="0" fontId="13" fillId="11" borderId="7" xfId="0" applyFont="1" applyFill="1" applyBorder="1" applyAlignment="1">
      <alignment horizontal="center" vertical="center"/>
    </xf>
    <xf numFmtId="0" fontId="12" fillId="11" borderId="6" xfId="0" applyFont="1" applyFill="1" applyBorder="1" applyAlignment="1">
      <alignment horizontal="center" vertical="center"/>
    </xf>
    <xf numFmtId="0" fontId="12" fillId="11" borderId="7" xfId="0" applyFont="1" applyFill="1" applyBorder="1" applyAlignment="1">
      <alignment horizontal="center" vertical="center"/>
    </xf>
    <xf numFmtId="0" fontId="12" fillId="0" borderId="18" xfId="0" applyFont="1" applyBorder="1" applyAlignment="1">
      <alignment horizontal="center"/>
    </xf>
    <xf numFmtId="0" fontId="12" fillId="0" borderId="17" xfId="0" applyFont="1" applyBorder="1" applyAlignment="1">
      <alignment horizontal="center"/>
    </xf>
    <xf numFmtId="0" fontId="12" fillId="0" borderId="2"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1" xfId="0" applyFont="1" applyBorder="1" applyAlignment="1">
      <alignment horizontal="center" vertical="center"/>
    </xf>
    <xf numFmtId="0" fontId="50" fillId="0" borderId="0" xfId="0" applyFont="1" applyAlignment="1">
      <alignment horizontal="left"/>
    </xf>
    <xf numFmtId="0" fontId="12" fillId="0" borderId="1" xfId="0" applyFont="1" applyBorder="1" applyAlignment="1">
      <alignment horizontal="center" vertical="center" wrapText="1"/>
    </xf>
    <xf numFmtId="0" fontId="48" fillId="0" borderId="0" xfId="0" applyFont="1" applyAlignment="1">
      <alignment horizontal="center" vertical="center"/>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12" fillId="0" borderId="5" xfId="0" applyFont="1" applyBorder="1" applyAlignment="1">
      <alignment horizontal="center"/>
    </xf>
    <xf numFmtId="0" fontId="50" fillId="0" borderId="6" xfId="0" applyFont="1" applyFill="1" applyBorder="1" applyAlignment="1">
      <alignment horizontal="left" vertical="top" wrapText="1"/>
    </xf>
    <xf numFmtId="0" fontId="50" fillId="0" borderId="7" xfId="0" applyFont="1" applyFill="1" applyBorder="1" applyAlignment="1">
      <alignment horizontal="left" vertical="top" wrapText="1"/>
    </xf>
    <xf numFmtId="20" fontId="13" fillId="12" borderId="6" xfId="0" applyNumberFormat="1" applyFont="1" applyFill="1" applyBorder="1" applyAlignment="1">
      <alignment horizontal="center" vertical="center" wrapText="1"/>
    </xf>
    <xf numFmtId="20" fontId="13" fillId="12" borderId="7" xfId="0" applyNumberFormat="1" applyFont="1" applyFill="1" applyBorder="1" applyAlignment="1">
      <alignment horizontal="center" vertical="center" wrapText="1"/>
    </xf>
    <xf numFmtId="0" fontId="12" fillId="0" borderId="6" xfId="0" applyFont="1" applyBorder="1" applyAlignment="1">
      <alignment horizontal="center"/>
    </xf>
    <xf numFmtId="0" fontId="12" fillId="0" borderId="7" xfId="0" applyFont="1" applyBorder="1" applyAlignment="1">
      <alignment horizontal="center"/>
    </xf>
    <xf numFmtId="0" fontId="53" fillId="17" borderId="2" xfId="0" applyFont="1" applyFill="1" applyBorder="1" applyAlignment="1">
      <alignment horizontal="left" vertical="center" wrapText="1"/>
    </xf>
    <xf numFmtId="0" fontId="12" fillId="17" borderId="3" xfId="0" applyFont="1" applyFill="1" applyBorder="1" applyAlignment="1">
      <alignment horizontal="left" vertical="center" wrapText="1"/>
    </xf>
    <xf numFmtId="0" fontId="12" fillId="17" borderId="4" xfId="0" applyFont="1" applyFill="1" applyBorder="1" applyAlignment="1">
      <alignment horizontal="left" vertical="center" wrapText="1"/>
    </xf>
    <xf numFmtId="20" fontId="13" fillId="12" borderId="6" xfId="0" applyNumberFormat="1" applyFont="1" applyFill="1" applyBorder="1" applyAlignment="1">
      <alignment horizontal="center" vertical="center"/>
    </xf>
    <xf numFmtId="20" fontId="13" fillId="12" borderId="7" xfId="0" applyNumberFormat="1" applyFont="1" applyFill="1" applyBorder="1" applyAlignment="1">
      <alignment horizontal="center" vertical="center"/>
    </xf>
    <xf numFmtId="0" fontId="50" fillId="2" borderId="6" xfId="0" applyFont="1" applyFill="1" applyBorder="1" applyAlignment="1">
      <alignment horizontal="left" vertical="center" wrapText="1"/>
    </xf>
    <xf numFmtId="0" fontId="50" fillId="2" borderId="7" xfId="0" applyFont="1" applyFill="1" applyBorder="1" applyAlignment="1">
      <alignment horizontal="left" vertical="center" wrapText="1"/>
    </xf>
    <xf numFmtId="0" fontId="50" fillId="11" borderId="6" xfId="0" applyFont="1" applyFill="1" applyBorder="1" applyAlignment="1">
      <alignment horizontal="left" vertical="center" wrapText="1"/>
    </xf>
    <xf numFmtId="0" fontId="50" fillId="11" borderId="7" xfId="0" applyFont="1" applyFill="1" applyBorder="1" applyAlignment="1">
      <alignment horizontal="left" vertical="center" wrapText="1"/>
    </xf>
    <xf numFmtId="0" fontId="52" fillId="2" borderId="0" xfId="0" applyFont="1" applyFill="1" applyAlignment="1">
      <alignment horizontal="center"/>
    </xf>
    <xf numFmtId="165" fontId="49" fillId="0" borderId="1" xfId="0" applyNumberFormat="1" applyFont="1" applyBorder="1" applyAlignment="1">
      <alignment horizontal="center" vertical="center"/>
    </xf>
    <xf numFmtId="0" fontId="50" fillId="0" borderId="5"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165" fontId="12" fillId="0" borderId="2" xfId="0" applyNumberFormat="1" applyFont="1" applyBorder="1" applyAlignment="1">
      <alignment horizontal="center" vertical="center"/>
    </xf>
    <xf numFmtId="165" fontId="12" fillId="0" borderId="3" xfId="0" applyNumberFormat="1" applyFont="1" applyBorder="1" applyAlignment="1">
      <alignment horizontal="center" vertical="center"/>
    </xf>
    <xf numFmtId="165" fontId="12" fillId="0" borderId="4" xfId="0" applyNumberFormat="1" applyFont="1" applyBorder="1" applyAlignment="1">
      <alignment horizontal="center" vertical="center"/>
    </xf>
    <xf numFmtId="165" fontId="12" fillId="0" borderId="25" xfId="0" applyNumberFormat="1" applyFont="1" applyBorder="1" applyAlignment="1">
      <alignment horizontal="center" vertical="center"/>
    </xf>
    <xf numFmtId="165" fontId="12" fillId="0" borderId="23" xfId="0" applyNumberFormat="1" applyFont="1" applyBorder="1" applyAlignment="1">
      <alignment horizontal="center" vertical="center"/>
    </xf>
    <xf numFmtId="165" fontId="12" fillId="0" borderId="24" xfId="0" applyNumberFormat="1" applyFont="1" applyBorder="1" applyAlignment="1">
      <alignment horizontal="center" vertical="center"/>
    </xf>
    <xf numFmtId="0" fontId="49" fillId="0" borderId="0" xfId="0" applyFont="1" applyAlignment="1">
      <alignment horizontal="center" vertical="center"/>
    </xf>
    <xf numFmtId="0" fontId="12" fillId="0" borderId="19"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1" xfId="0" applyFont="1" applyBorder="1" applyAlignment="1">
      <alignment horizontal="center" vertical="center" wrapText="1"/>
    </xf>
    <xf numFmtId="0" fontId="0" fillId="0" borderId="28" xfId="0" applyBorder="1" applyAlignment="1">
      <alignment horizontal="center" vertical="center" wrapText="1"/>
    </xf>
    <xf numFmtId="165" fontId="12" fillId="0" borderId="22"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colors>
    <mruColors>
      <color rgb="FFA08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6.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6.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7.png"/><Relationship Id="rId1" Type="http://schemas.openxmlformats.org/officeDocument/2006/relationships/image" Target="../media/image6.png"/><Relationship Id="rId4" Type="http://schemas.microsoft.com/office/2007/relationships/hdphoto" Target="../media/hdphoto1.wdp"/></Relationships>
</file>

<file path=xl/drawings/_rels/drawing8.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6.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109</xdr:col>
      <xdr:colOff>68037</xdr:colOff>
      <xdr:row>22</xdr:row>
      <xdr:rowOff>10583</xdr:rowOff>
    </xdr:from>
    <xdr:to>
      <xdr:col>111</xdr:col>
      <xdr:colOff>0</xdr:colOff>
      <xdr:row>23</xdr:row>
      <xdr:rowOff>0</xdr:rowOff>
    </xdr:to>
    <xdr:sp macro="" textlink="">
      <xdr:nvSpPr>
        <xdr:cNvPr id="2" name="Прямоугольник 1">
          <a:extLst>
            <a:ext uri="{FF2B5EF4-FFF2-40B4-BE49-F238E27FC236}">
              <a16:creationId xmlns:a16="http://schemas.microsoft.com/office/drawing/2014/main" id="{00000000-0008-0000-0300-000002000000}"/>
            </a:ext>
          </a:extLst>
        </xdr:cNvPr>
        <xdr:cNvSpPr/>
      </xdr:nvSpPr>
      <xdr:spPr>
        <a:xfrm>
          <a:off x="30948087" y="38453483"/>
          <a:ext cx="312963" cy="172296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58</xdr:col>
      <xdr:colOff>11907</xdr:colOff>
      <xdr:row>22</xdr:row>
      <xdr:rowOff>23812</xdr:rowOff>
    </xdr:from>
    <xdr:to>
      <xdr:col>60</xdr:col>
      <xdr:colOff>1</xdr:colOff>
      <xdr:row>22</xdr:row>
      <xdr:rowOff>2405062</xdr:rowOff>
    </xdr:to>
    <xdr:sp macro="" textlink="">
      <xdr:nvSpPr>
        <xdr:cNvPr id="3" name="Прямоугольник 2">
          <a:extLst>
            <a:ext uri="{FF2B5EF4-FFF2-40B4-BE49-F238E27FC236}">
              <a16:creationId xmlns:a16="http://schemas.microsoft.com/office/drawing/2014/main" id="{00000000-0008-0000-0300-000003000000}"/>
            </a:ext>
          </a:extLst>
        </xdr:cNvPr>
        <xdr:cNvSpPr/>
      </xdr:nvSpPr>
      <xdr:spPr>
        <a:xfrm>
          <a:off x="21176457" y="38466712"/>
          <a:ext cx="369094" cy="171450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6</xdr:col>
      <xdr:colOff>657225</xdr:colOff>
      <xdr:row>1</xdr:row>
      <xdr:rowOff>565150</xdr:rowOff>
    </xdr:from>
    <xdr:ext cx="560795" cy="328295"/>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1449050" y="765175"/>
          <a:ext cx="560795"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7:20</a:t>
          </a:r>
        </a:p>
      </xdr:txBody>
    </xdr:sp>
    <xdr:clientData/>
  </xdr:oneCellAnchor>
  <xdr:twoCellAnchor>
    <xdr:from>
      <xdr:col>60</xdr:col>
      <xdr:colOff>13970</xdr:colOff>
      <xdr:row>3</xdr:row>
      <xdr:rowOff>0</xdr:rowOff>
    </xdr:from>
    <xdr:to>
      <xdr:col>60</xdr:col>
      <xdr:colOff>13970</xdr:colOff>
      <xdr:row>27</xdr:row>
      <xdr:rowOff>31750</xdr:rowOff>
    </xdr:to>
    <xdr:cxnSp macro="">
      <xdr:nvCxnSpPr>
        <xdr:cNvPr id="6" name="Прямая соединительная линия 5">
          <a:extLst>
            <a:ext uri="{FF2B5EF4-FFF2-40B4-BE49-F238E27FC236}">
              <a16:creationId xmlns:a16="http://schemas.microsoft.com/office/drawing/2014/main" id="{00000000-0008-0000-0300-000006000000}"/>
            </a:ext>
          </a:extLst>
        </xdr:cNvPr>
        <xdr:cNvCxnSpPr/>
      </xdr:nvCxnSpPr>
      <xdr:spPr>
        <a:xfrm>
          <a:off x="21559520" y="1047750"/>
          <a:ext cx="0" cy="39665275"/>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16510</xdr:colOff>
      <xdr:row>1</xdr:row>
      <xdr:rowOff>580390</xdr:rowOff>
    </xdr:from>
    <xdr:ext cx="663387" cy="328295"/>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21181060" y="780415"/>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16:00</a:t>
          </a:r>
        </a:p>
      </xdr:txBody>
    </xdr:sp>
    <xdr:clientData/>
  </xdr:oneCellAnchor>
  <xdr:twoCellAnchor>
    <xdr:from>
      <xdr:col>111</xdr:col>
      <xdr:colOff>15875</xdr:colOff>
      <xdr:row>3</xdr:row>
      <xdr:rowOff>0</xdr:rowOff>
    </xdr:from>
    <xdr:to>
      <xdr:col>111</xdr:col>
      <xdr:colOff>15875</xdr:colOff>
      <xdr:row>27</xdr:row>
      <xdr:rowOff>31750</xdr:rowOff>
    </xdr:to>
    <xdr:cxnSp macro="">
      <xdr:nvCxnSpPr>
        <xdr:cNvPr id="8" name="Прямая соединительная линия 7">
          <a:extLst>
            <a:ext uri="{FF2B5EF4-FFF2-40B4-BE49-F238E27FC236}">
              <a16:creationId xmlns:a16="http://schemas.microsoft.com/office/drawing/2014/main" id="{00000000-0008-0000-0300-000008000000}"/>
            </a:ext>
          </a:extLst>
        </xdr:cNvPr>
        <xdr:cNvCxnSpPr/>
      </xdr:nvCxnSpPr>
      <xdr:spPr>
        <a:xfrm>
          <a:off x="31276925" y="1047750"/>
          <a:ext cx="0" cy="39665275"/>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109</xdr:col>
      <xdr:colOff>133985</xdr:colOff>
      <xdr:row>1</xdr:row>
      <xdr:rowOff>560705</xdr:rowOff>
    </xdr:from>
    <xdr:ext cx="663387" cy="328295"/>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31014035" y="760730"/>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00:30</a:t>
          </a:r>
        </a:p>
      </xdr:txBody>
    </xdr:sp>
    <xdr:clientData/>
  </xdr:oneCellAnchor>
  <xdr:twoCellAnchor>
    <xdr:from>
      <xdr:col>7</xdr:col>
      <xdr:colOff>95250</xdr:colOff>
      <xdr:row>3</xdr:row>
      <xdr:rowOff>15875</xdr:rowOff>
    </xdr:from>
    <xdr:to>
      <xdr:col>7</xdr:col>
      <xdr:colOff>190500</xdr:colOff>
      <xdr:row>3</xdr:row>
      <xdr:rowOff>497417</xdr:rowOff>
    </xdr:to>
    <xdr:sp macro="" textlink="">
      <xdr:nvSpPr>
        <xdr:cNvPr id="10" name="Прямоугольник 9">
          <a:extLst>
            <a:ext uri="{FF2B5EF4-FFF2-40B4-BE49-F238E27FC236}">
              <a16:creationId xmlns:a16="http://schemas.microsoft.com/office/drawing/2014/main" id="{00000000-0008-0000-0300-00000A000000}"/>
            </a:ext>
          </a:extLst>
        </xdr:cNvPr>
        <xdr:cNvSpPr/>
      </xdr:nvSpPr>
      <xdr:spPr>
        <a:xfrm>
          <a:off x="11544300" y="1063625"/>
          <a:ext cx="95250" cy="481542"/>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xdr:col>
      <xdr:colOff>26458</xdr:colOff>
      <xdr:row>4</xdr:row>
      <xdr:rowOff>59688</xdr:rowOff>
    </xdr:from>
    <xdr:to>
      <xdr:col>8</xdr:col>
      <xdr:colOff>174625</xdr:colOff>
      <xdr:row>4</xdr:row>
      <xdr:rowOff>1111249</xdr:rowOff>
    </xdr:to>
    <xdr:sp macro="" textlink="">
      <xdr:nvSpPr>
        <xdr:cNvPr id="11" name="Прямоугольник 10">
          <a:extLst>
            <a:ext uri="{FF2B5EF4-FFF2-40B4-BE49-F238E27FC236}">
              <a16:creationId xmlns:a16="http://schemas.microsoft.com/office/drawing/2014/main" id="{00000000-0008-0000-0300-00000B000000}"/>
            </a:ext>
          </a:extLst>
        </xdr:cNvPr>
        <xdr:cNvSpPr/>
      </xdr:nvSpPr>
      <xdr:spPr>
        <a:xfrm>
          <a:off x="11666008" y="1812288"/>
          <a:ext cx="148167" cy="908686"/>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23</xdr:col>
      <xdr:colOff>151583</xdr:colOff>
      <xdr:row>3</xdr:row>
      <xdr:rowOff>12488</xdr:rowOff>
    </xdr:from>
    <xdr:to>
      <xdr:col>25</xdr:col>
      <xdr:colOff>43784</xdr:colOff>
      <xdr:row>27</xdr:row>
      <xdr:rowOff>16297</xdr:rowOff>
    </xdr:to>
    <xdr:sp macro="" textlink="">
      <xdr:nvSpPr>
        <xdr:cNvPr id="12" name="Прямоугольник 11">
          <a:extLst>
            <a:ext uri="{FF2B5EF4-FFF2-40B4-BE49-F238E27FC236}">
              <a16:creationId xmlns:a16="http://schemas.microsoft.com/office/drawing/2014/main" id="{00000000-0008-0000-0300-00000C000000}"/>
            </a:ext>
          </a:extLst>
        </xdr:cNvPr>
        <xdr:cNvSpPr/>
      </xdr:nvSpPr>
      <xdr:spPr>
        <a:xfrm>
          <a:off x="14648633" y="1060238"/>
          <a:ext cx="273201" cy="39637334"/>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21</xdr:col>
      <xdr:colOff>197274</xdr:colOff>
      <xdr:row>1</xdr:row>
      <xdr:rowOff>561128</xdr:rowOff>
    </xdr:from>
    <xdr:ext cx="1210460" cy="328295"/>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14303799" y="76115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10:00-10:15</a:t>
          </a:r>
        </a:p>
      </xdr:txBody>
    </xdr:sp>
    <xdr:clientData/>
  </xdr:oneCellAnchor>
  <xdr:twoCellAnchor>
    <xdr:from>
      <xdr:col>33</xdr:col>
      <xdr:colOff>0</xdr:colOff>
      <xdr:row>3</xdr:row>
      <xdr:rowOff>0</xdr:rowOff>
    </xdr:from>
    <xdr:to>
      <xdr:col>37</xdr:col>
      <xdr:colOff>0</xdr:colOff>
      <xdr:row>27</xdr:row>
      <xdr:rowOff>7619</xdr:rowOff>
    </xdr:to>
    <xdr:sp macro="" textlink="">
      <xdr:nvSpPr>
        <xdr:cNvPr id="14" name="Прямоугольник 13">
          <a:extLst>
            <a:ext uri="{FF2B5EF4-FFF2-40B4-BE49-F238E27FC236}">
              <a16:creationId xmlns:a16="http://schemas.microsoft.com/office/drawing/2014/main" id="{00000000-0008-0000-0300-00000E000000}"/>
            </a:ext>
          </a:extLst>
        </xdr:cNvPr>
        <xdr:cNvSpPr/>
      </xdr:nvSpPr>
      <xdr:spPr>
        <a:xfrm>
          <a:off x="16402050" y="1047750"/>
          <a:ext cx="762000" cy="39641144"/>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20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32</xdr:col>
      <xdr:colOff>26881</xdr:colOff>
      <xdr:row>1</xdr:row>
      <xdr:rowOff>561129</xdr:rowOff>
    </xdr:from>
    <xdr:ext cx="1210460" cy="328295"/>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16238431" y="761154"/>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11:30-12:10</a:t>
          </a:r>
        </a:p>
      </xdr:txBody>
    </xdr:sp>
    <xdr:clientData/>
  </xdr:oneCellAnchor>
  <xdr:twoCellAnchor>
    <xdr:from>
      <xdr:col>48</xdr:col>
      <xdr:colOff>1904</xdr:colOff>
      <xdr:row>3</xdr:row>
      <xdr:rowOff>1905</xdr:rowOff>
    </xdr:from>
    <xdr:to>
      <xdr:col>49</xdr:col>
      <xdr:colOff>94402</xdr:colOff>
      <xdr:row>27</xdr:row>
      <xdr:rowOff>7619</xdr:rowOff>
    </xdr:to>
    <xdr:sp macro="" textlink="">
      <xdr:nvSpPr>
        <xdr:cNvPr id="16" name="Прямоугольник 15">
          <a:extLst>
            <a:ext uri="{FF2B5EF4-FFF2-40B4-BE49-F238E27FC236}">
              <a16:creationId xmlns:a16="http://schemas.microsoft.com/office/drawing/2014/main" id="{00000000-0008-0000-0300-000010000000}"/>
            </a:ext>
          </a:extLst>
        </xdr:cNvPr>
        <xdr:cNvSpPr/>
      </xdr:nvSpPr>
      <xdr:spPr>
        <a:xfrm>
          <a:off x="19261454" y="1049655"/>
          <a:ext cx="282998" cy="39639239"/>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45</xdr:col>
      <xdr:colOff>158751</xdr:colOff>
      <xdr:row>1</xdr:row>
      <xdr:rowOff>555413</xdr:rowOff>
    </xdr:from>
    <xdr:ext cx="1210460" cy="328295"/>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18846801" y="755438"/>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14:00-14:15</a:t>
          </a:r>
        </a:p>
      </xdr:txBody>
    </xdr:sp>
    <xdr:clientData/>
  </xdr:oneCellAnchor>
  <xdr:twoCellAnchor>
    <xdr:from>
      <xdr:col>72</xdr:col>
      <xdr:colOff>11430</xdr:colOff>
      <xdr:row>3</xdr:row>
      <xdr:rowOff>5715</xdr:rowOff>
    </xdr:from>
    <xdr:to>
      <xdr:col>73</xdr:col>
      <xdr:colOff>88688</xdr:colOff>
      <xdr:row>27</xdr:row>
      <xdr:rowOff>11429</xdr:rowOff>
    </xdr:to>
    <xdr:sp macro="" textlink="">
      <xdr:nvSpPr>
        <xdr:cNvPr id="18" name="Прямоугольник 17">
          <a:extLst>
            <a:ext uri="{FF2B5EF4-FFF2-40B4-BE49-F238E27FC236}">
              <a16:creationId xmlns:a16="http://schemas.microsoft.com/office/drawing/2014/main" id="{00000000-0008-0000-0300-000012000000}"/>
            </a:ext>
          </a:extLst>
        </xdr:cNvPr>
        <xdr:cNvSpPr/>
      </xdr:nvSpPr>
      <xdr:spPr>
        <a:xfrm>
          <a:off x="23842980" y="1053465"/>
          <a:ext cx="267758" cy="39639239"/>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69</xdr:col>
      <xdr:colOff>160656</xdr:colOff>
      <xdr:row>1</xdr:row>
      <xdr:rowOff>562186</xdr:rowOff>
    </xdr:from>
    <xdr:ext cx="1210460" cy="328295"/>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23420706" y="762211"/>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18:00-18:15</a:t>
          </a:r>
        </a:p>
      </xdr:txBody>
    </xdr:sp>
    <xdr:clientData/>
  </xdr:oneCellAnchor>
  <xdr:twoCellAnchor>
    <xdr:from>
      <xdr:col>83</xdr:col>
      <xdr:colOff>190500</xdr:colOff>
      <xdr:row>3</xdr:row>
      <xdr:rowOff>11430</xdr:rowOff>
    </xdr:from>
    <xdr:to>
      <xdr:col>86</xdr:col>
      <xdr:colOff>190499</xdr:colOff>
      <xdr:row>27</xdr:row>
      <xdr:rowOff>20954</xdr:rowOff>
    </xdr:to>
    <xdr:sp macro="" textlink="">
      <xdr:nvSpPr>
        <xdr:cNvPr id="20" name="Прямоугольник 19">
          <a:extLst>
            <a:ext uri="{FF2B5EF4-FFF2-40B4-BE49-F238E27FC236}">
              <a16:creationId xmlns:a16="http://schemas.microsoft.com/office/drawing/2014/main" id="{00000000-0008-0000-0300-000014000000}"/>
            </a:ext>
          </a:extLst>
        </xdr:cNvPr>
        <xdr:cNvSpPr/>
      </xdr:nvSpPr>
      <xdr:spPr>
        <a:xfrm>
          <a:off x="26117550" y="1059180"/>
          <a:ext cx="571499" cy="39643049"/>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05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82</xdr:col>
      <xdr:colOff>129752</xdr:colOff>
      <xdr:row>1</xdr:row>
      <xdr:rowOff>570864</xdr:rowOff>
    </xdr:from>
    <xdr:ext cx="1210460" cy="328295"/>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25866302" y="770889"/>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20:00-20:30</a:t>
          </a:r>
        </a:p>
      </xdr:txBody>
    </xdr:sp>
    <xdr:clientData/>
  </xdr:oneCellAnchor>
  <xdr:twoCellAnchor>
    <xdr:from>
      <xdr:col>99</xdr:col>
      <xdr:colOff>4656</xdr:colOff>
      <xdr:row>3</xdr:row>
      <xdr:rowOff>7620</xdr:rowOff>
    </xdr:from>
    <xdr:to>
      <xdr:col>100</xdr:col>
      <xdr:colOff>81914</xdr:colOff>
      <xdr:row>27</xdr:row>
      <xdr:rowOff>13334</xdr:rowOff>
    </xdr:to>
    <xdr:sp macro="" textlink="">
      <xdr:nvSpPr>
        <xdr:cNvPr id="22" name="Прямоугольник 21">
          <a:extLst>
            <a:ext uri="{FF2B5EF4-FFF2-40B4-BE49-F238E27FC236}">
              <a16:creationId xmlns:a16="http://schemas.microsoft.com/office/drawing/2014/main" id="{00000000-0008-0000-0300-000016000000}"/>
            </a:ext>
          </a:extLst>
        </xdr:cNvPr>
        <xdr:cNvSpPr/>
      </xdr:nvSpPr>
      <xdr:spPr>
        <a:xfrm>
          <a:off x="28979706" y="1055370"/>
          <a:ext cx="267758" cy="39639239"/>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96</xdr:col>
      <xdr:colOff>174202</xdr:colOff>
      <xdr:row>1</xdr:row>
      <xdr:rowOff>549698</xdr:rowOff>
    </xdr:from>
    <xdr:ext cx="1210460" cy="328295"/>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28577752" y="74972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22:30-22:45</a:t>
          </a:r>
        </a:p>
      </xdr:txBody>
    </xdr:sp>
    <xdr:clientData/>
  </xdr:oneCellAnchor>
  <xdr:twoCellAnchor>
    <xdr:from>
      <xdr:col>9</xdr:col>
      <xdr:colOff>20953</xdr:colOff>
      <xdr:row>5</xdr:row>
      <xdr:rowOff>22012</xdr:rowOff>
    </xdr:from>
    <xdr:to>
      <xdr:col>10</xdr:col>
      <xdr:colOff>63500</xdr:colOff>
      <xdr:row>5</xdr:row>
      <xdr:rowOff>762000</xdr:rowOff>
    </xdr:to>
    <xdr:sp macro="" textlink="">
      <xdr:nvSpPr>
        <xdr:cNvPr id="24" name="Прямоугольник 23">
          <a:extLst>
            <a:ext uri="{FF2B5EF4-FFF2-40B4-BE49-F238E27FC236}">
              <a16:creationId xmlns:a16="http://schemas.microsoft.com/office/drawing/2014/main" id="{00000000-0008-0000-0300-000018000000}"/>
            </a:ext>
          </a:extLst>
        </xdr:cNvPr>
        <xdr:cNvSpPr/>
      </xdr:nvSpPr>
      <xdr:spPr>
        <a:xfrm>
          <a:off x="11851003" y="2746162"/>
          <a:ext cx="233047" cy="739988"/>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12</xdr:col>
      <xdr:colOff>1483</xdr:colOff>
      <xdr:row>7</xdr:row>
      <xdr:rowOff>27304</xdr:rowOff>
    </xdr:from>
    <xdr:to>
      <xdr:col>12</xdr:col>
      <xdr:colOff>95250</xdr:colOff>
      <xdr:row>8</xdr:row>
      <xdr:rowOff>0</xdr:rowOff>
    </xdr:to>
    <xdr:sp macro="" textlink="">
      <xdr:nvSpPr>
        <xdr:cNvPr id="25" name="Прямоугольник 24">
          <a:extLst>
            <a:ext uri="{FF2B5EF4-FFF2-40B4-BE49-F238E27FC236}">
              <a16:creationId xmlns:a16="http://schemas.microsoft.com/office/drawing/2014/main" id="{00000000-0008-0000-0300-000019000000}"/>
            </a:ext>
          </a:extLst>
        </xdr:cNvPr>
        <xdr:cNvSpPr/>
      </xdr:nvSpPr>
      <xdr:spPr>
        <a:xfrm>
          <a:off x="12403033" y="4885054"/>
          <a:ext cx="93767" cy="2563496"/>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18</xdr:col>
      <xdr:colOff>11008</xdr:colOff>
      <xdr:row>7</xdr:row>
      <xdr:rowOff>25398</xdr:rowOff>
    </xdr:from>
    <xdr:to>
      <xdr:col>18</xdr:col>
      <xdr:colOff>95249</xdr:colOff>
      <xdr:row>7</xdr:row>
      <xdr:rowOff>3095625</xdr:rowOff>
    </xdr:to>
    <xdr:sp macro="" textlink="">
      <xdr:nvSpPr>
        <xdr:cNvPr id="26" name="Прямоугольник 25">
          <a:extLst>
            <a:ext uri="{FF2B5EF4-FFF2-40B4-BE49-F238E27FC236}">
              <a16:creationId xmlns:a16="http://schemas.microsoft.com/office/drawing/2014/main" id="{00000000-0008-0000-0300-00001A000000}"/>
            </a:ext>
          </a:extLst>
        </xdr:cNvPr>
        <xdr:cNvSpPr/>
      </xdr:nvSpPr>
      <xdr:spPr>
        <a:xfrm>
          <a:off x="13560321" y="4883148"/>
          <a:ext cx="84241" cy="3070227"/>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23</xdr:col>
      <xdr:colOff>95250</xdr:colOff>
      <xdr:row>7</xdr:row>
      <xdr:rowOff>21589</xdr:rowOff>
    </xdr:from>
    <xdr:to>
      <xdr:col>23</xdr:col>
      <xdr:colOff>164225</xdr:colOff>
      <xdr:row>7</xdr:row>
      <xdr:rowOff>3082145</xdr:rowOff>
    </xdr:to>
    <xdr:sp macro="" textlink="">
      <xdr:nvSpPr>
        <xdr:cNvPr id="27" name="Прямоугольник 26">
          <a:extLst>
            <a:ext uri="{FF2B5EF4-FFF2-40B4-BE49-F238E27FC236}">
              <a16:creationId xmlns:a16="http://schemas.microsoft.com/office/drawing/2014/main" id="{00000000-0008-0000-0300-00001B000000}"/>
            </a:ext>
          </a:extLst>
        </xdr:cNvPr>
        <xdr:cNvSpPr/>
      </xdr:nvSpPr>
      <xdr:spPr>
        <a:xfrm>
          <a:off x="14597063" y="4879339"/>
          <a:ext cx="68975" cy="3060556"/>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30</xdr:col>
      <xdr:colOff>20534</xdr:colOff>
      <xdr:row>7</xdr:row>
      <xdr:rowOff>17777</xdr:rowOff>
    </xdr:from>
    <xdr:to>
      <xdr:col>30</xdr:col>
      <xdr:colOff>95250</xdr:colOff>
      <xdr:row>7</xdr:row>
      <xdr:rowOff>3097529</xdr:rowOff>
    </xdr:to>
    <xdr:sp macro="" textlink="">
      <xdr:nvSpPr>
        <xdr:cNvPr id="28" name="Прямоугольник 27">
          <a:extLst>
            <a:ext uri="{FF2B5EF4-FFF2-40B4-BE49-F238E27FC236}">
              <a16:creationId xmlns:a16="http://schemas.microsoft.com/office/drawing/2014/main" id="{00000000-0008-0000-0300-00001C000000}"/>
            </a:ext>
          </a:extLst>
        </xdr:cNvPr>
        <xdr:cNvSpPr/>
      </xdr:nvSpPr>
      <xdr:spPr>
        <a:xfrm>
          <a:off x="16451159" y="4875527"/>
          <a:ext cx="74716" cy="307975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36</xdr:col>
      <xdr:colOff>188174</xdr:colOff>
      <xdr:row>7</xdr:row>
      <xdr:rowOff>15874</xdr:rowOff>
    </xdr:from>
    <xdr:to>
      <xdr:col>37</xdr:col>
      <xdr:colOff>83343</xdr:colOff>
      <xdr:row>7</xdr:row>
      <xdr:rowOff>3059906</xdr:rowOff>
    </xdr:to>
    <xdr:sp macro="" textlink="">
      <xdr:nvSpPr>
        <xdr:cNvPr id="29" name="Прямоугольник 28">
          <a:extLst>
            <a:ext uri="{FF2B5EF4-FFF2-40B4-BE49-F238E27FC236}">
              <a16:creationId xmlns:a16="http://schemas.microsoft.com/office/drawing/2014/main" id="{00000000-0008-0000-0300-00001D000000}"/>
            </a:ext>
          </a:extLst>
        </xdr:cNvPr>
        <xdr:cNvSpPr/>
      </xdr:nvSpPr>
      <xdr:spPr>
        <a:xfrm>
          <a:off x="17833237" y="4873624"/>
          <a:ext cx="97575" cy="30440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1483</xdr:colOff>
      <xdr:row>7</xdr:row>
      <xdr:rowOff>6349</xdr:rowOff>
    </xdr:from>
    <xdr:to>
      <xdr:col>42</xdr:col>
      <xdr:colOff>64238</xdr:colOff>
      <xdr:row>8</xdr:row>
      <xdr:rowOff>2651</xdr:rowOff>
    </xdr:to>
    <xdr:sp macro="" textlink="">
      <xdr:nvSpPr>
        <xdr:cNvPr id="30" name="Прямоугольник 29">
          <a:extLst>
            <a:ext uri="{FF2B5EF4-FFF2-40B4-BE49-F238E27FC236}">
              <a16:creationId xmlns:a16="http://schemas.microsoft.com/office/drawing/2014/main" id="{00000000-0008-0000-0300-00001E000000}"/>
            </a:ext>
          </a:extLst>
        </xdr:cNvPr>
        <xdr:cNvSpPr/>
      </xdr:nvSpPr>
      <xdr:spPr>
        <a:xfrm>
          <a:off x="18118033" y="4864099"/>
          <a:ext cx="62755" cy="258710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47</xdr:col>
      <xdr:colOff>95249</xdr:colOff>
      <xdr:row>7</xdr:row>
      <xdr:rowOff>10206</xdr:rowOff>
    </xdr:from>
    <xdr:to>
      <xdr:col>47</xdr:col>
      <xdr:colOff>172720</xdr:colOff>
      <xdr:row>8</xdr:row>
      <xdr:rowOff>-1</xdr:rowOff>
    </xdr:to>
    <xdr:sp macro="" textlink="">
      <xdr:nvSpPr>
        <xdr:cNvPr id="31" name="Прямоугольник 30">
          <a:extLst>
            <a:ext uri="{FF2B5EF4-FFF2-40B4-BE49-F238E27FC236}">
              <a16:creationId xmlns:a16="http://schemas.microsoft.com/office/drawing/2014/main" id="{00000000-0008-0000-0300-00001F000000}"/>
            </a:ext>
          </a:extLst>
        </xdr:cNvPr>
        <xdr:cNvSpPr/>
      </xdr:nvSpPr>
      <xdr:spPr>
        <a:xfrm>
          <a:off x="19164299" y="4867956"/>
          <a:ext cx="77471" cy="2580593"/>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54</xdr:col>
      <xdr:colOff>19580</xdr:colOff>
      <xdr:row>7</xdr:row>
      <xdr:rowOff>21590</xdr:rowOff>
    </xdr:from>
    <xdr:to>
      <xdr:col>54</xdr:col>
      <xdr:colOff>119062</xdr:colOff>
      <xdr:row>7</xdr:row>
      <xdr:rowOff>3083719</xdr:rowOff>
    </xdr:to>
    <xdr:sp macro="" textlink="">
      <xdr:nvSpPr>
        <xdr:cNvPr id="32" name="Прямоугольник 31">
          <a:extLst>
            <a:ext uri="{FF2B5EF4-FFF2-40B4-BE49-F238E27FC236}">
              <a16:creationId xmlns:a16="http://schemas.microsoft.com/office/drawing/2014/main" id="{00000000-0008-0000-0300-000020000000}"/>
            </a:ext>
          </a:extLst>
        </xdr:cNvPr>
        <xdr:cNvSpPr/>
      </xdr:nvSpPr>
      <xdr:spPr>
        <a:xfrm>
          <a:off x="21307955" y="4879340"/>
          <a:ext cx="99482" cy="306212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57</xdr:col>
      <xdr:colOff>11643</xdr:colOff>
      <xdr:row>7</xdr:row>
      <xdr:rowOff>21591</xdr:rowOff>
    </xdr:from>
    <xdr:to>
      <xdr:col>57</xdr:col>
      <xdr:colOff>79375</xdr:colOff>
      <xdr:row>8</xdr:row>
      <xdr:rowOff>1589</xdr:rowOff>
    </xdr:to>
    <xdr:sp macro="" textlink="">
      <xdr:nvSpPr>
        <xdr:cNvPr id="33" name="Прямоугольник 32">
          <a:extLst>
            <a:ext uri="{FF2B5EF4-FFF2-40B4-BE49-F238E27FC236}">
              <a16:creationId xmlns:a16="http://schemas.microsoft.com/office/drawing/2014/main" id="{00000000-0008-0000-0300-000021000000}"/>
            </a:ext>
          </a:extLst>
        </xdr:cNvPr>
        <xdr:cNvSpPr/>
      </xdr:nvSpPr>
      <xdr:spPr>
        <a:xfrm>
          <a:off x="20985693" y="4879341"/>
          <a:ext cx="67732" cy="2570798"/>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59</xdr:col>
      <xdr:colOff>106258</xdr:colOff>
      <xdr:row>3</xdr:row>
      <xdr:rowOff>15875</xdr:rowOff>
    </xdr:from>
    <xdr:to>
      <xdr:col>59</xdr:col>
      <xdr:colOff>193888</xdr:colOff>
      <xdr:row>3</xdr:row>
      <xdr:rowOff>482177</xdr:rowOff>
    </xdr:to>
    <xdr:sp macro="" textlink="">
      <xdr:nvSpPr>
        <xdr:cNvPr id="34" name="Прямоугольник 33">
          <a:extLst>
            <a:ext uri="{FF2B5EF4-FFF2-40B4-BE49-F238E27FC236}">
              <a16:creationId xmlns:a16="http://schemas.microsoft.com/office/drawing/2014/main" id="{00000000-0008-0000-0300-000022000000}"/>
            </a:ext>
          </a:extLst>
        </xdr:cNvPr>
        <xdr:cNvSpPr/>
      </xdr:nvSpPr>
      <xdr:spPr>
        <a:xfrm>
          <a:off x="21461308" y="1063625"/>
          <a:ext cx="87630" cy="466302"/>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60</xdr:col>
      <xdr:colOff>26036</xdr:colOff>
      <xdr:row>4</xdr:row>
      <xdr:rowOff>59689</xdr:rowOff>
    </xdr:from>
    <xdr:to>
      <xdr:col>61</xdr:col>
      <xdr:colOff>31750</xdr:colOff>
      <xdr:row>4</xdr:row>
      <xdr:rowOff>1095375</xdr:rowOff>
    </xdr:to>
    <xdr:sp macro="" textlink="">
      <xdr:nvSpPr>
        <xdr:cNvPr id="35" name="Прямоугольник 34">
          <a:extLst>
            <a:ext uri="{FF2B5EF4-FFF2-40B4-BE49-F238E27FC236}">
              <a16:creationId xmlns:a16="http://schemas.microsoft.com/office/drawing/2014/main" id="{00000000-0008-0000-0300-000023000000}"/>
            </a:ext>
          </a:extLst>
        </xdr:cNvPr>
        <xdr:cNvSpPr/>
      </xdr:nvSpPr>
      <xdr:spPr>
        <a:xfrm>
          <a:off x="21571586" y="1812289"/>
          <a:ext cx="196214" cy="911861"/>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61</xdr:col>
      <xdr:colOff>28151</xdr:colOff>
      <xdr:row>5</xdr:row>
      <xdr:rowOff>16297</xdr:rowOff>
    </xdr:from>
    <xdr:to>
      <xdr:col>62</xdr:col>
      <xdr:colOff>63500</xdr:colOff>
      <xdr:row>5</xdr:row>
      <xdr:rowOff>746125</xdr:rowOff>
    </xdr:to>
    <xdr:sp macro="" textlink="">
      <xdr:nvSpPr>
        <xdr:cNvPr id="36" name="Прямоугольник 35">
          <a:extLst>
            <a:ext uri="{FF2B5EF4-FFF2-40B4-BE49-F238E27FC236}">
              <a16:creationId xmlns:a16="http://schemas.microsoft.com/office/drawing/2014/main" id="{00000000-0008-0000-0300-000024000000}"/>
            </a:ext>
          </a:extLst>
        </xdr:cNvPr>
        <xdr:cNvSpPr/>
      </xdr:nvSpPr>
      <xdr:spPr>
        <a:xfrm>
          <a:off x="21764201" y="2740447"/>
          <a:ext cx="225849" cy="729828"/>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108</xdr:col>
      <xdr:colOff>1</xdr:colOff>
      <xdr:row>7</xdr:row>
      <xdr:rowOff>13652</xdr:rowOff>
    </xdr:from>
    <xdr:to>
      <xdr:col>108</xdr:col>
      <xdr:colOff>95251</xdr:colOff>
      <xdr:row>8</xdr:row>
      <xdr:rowOff>0</xdr:rowOff>
    </xdr:to>
    <xdr:sp macro="" textlink="">
      <xdr:nvSpPr>
        <xdr:cNvPr id="37" name="Прямоугольник 36">
          <a:extLst>
            <a:ext uri="{FF2B5EF4-FFF2-40B4-BE49-F238E27FC236}">
              <a16:creationId xmlns:a16="http://schemas.microsoft.com/office/drawing/2014/main" id="{00000000-0008-0000-0300-000025000000}"/>
            </a:ext>
          </a:extLst>
        </xdr:cNvPr>
        <xdr:cNvSpPr/>
      </xdr:nvSpPr>
      <xdr:spPr>
        <a:xfrm>
          <a:off x="30689551" y="4871402"/>
          <a:ext cx="95250" cy="2577148"/>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66</xdr:col>
      <xdr:colOff>9420</xdr:colOff>
      <xdr:row>7</xdr:row>
      <xdr:rowOff>21273</xdr:rowOff>
    </xdr:from>
    <xdr:to>
      <xdr:col>66</xdr:col>
      <xdr:colOff>95250</xdr:colOff>
      <xdr:row>8</xdr:row>
      <xdr:rowOff>3176</xdr:rowOff>
    </xdr:to>
    <xdr:sp macro="" textlink="">
      <xdr:nvSpPr>
        <xdr:cNvPr id="38" name="Прямоугольник 37">
          <a:extLst>
            <a:ext uri="{FF2B5EF4-FFF2-40B4-BE49-F238E27FC236}">
              <a16:creationId xmlns:a16="http://schemas.microsoft.com/office/drawing/2014/main" id="{00000000-0008-0000-0300-000026000000}"/>
            </a:ext>
          </a:extLst>
        </xdr:cNvPr>
        <xdr:cNvSpPr/>
      </xdr:nvSpPr>
      <xdr:spPr>
        <a:xfrm>
          <a:off x="22697970" y="4879023"/>
          <a:ext cx="85830" cy="2572703"/>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71</xdr:col>
      <xdr:colOff>104987</xdr:colOff>
      <xdr:row>7</xdr:row>
      <xdr:rowOff>20955</xdr:rowOff>
    </xdr:from>
    <xdr:to>
      <xdr:col>71</xdr:col>
      <xdr:colOff>198437</xdr:colOff>
      <xdr:row>8</xdr:row>
      <xdr:rowOff>953</xdr:rowOff>
    </xdr:to>
    <xdr:sp macro="" textlink="">
      <xdr:nvSpPr>
        <xdr:cNvPr id="39" name="Прямоугольник 38">
          <a:extLst>
            <a:ext uri="{FF2B5EF4-FFF2-40B4-BE49-F238E27FC236}">
              <a16:creationId xmlns:a16="http://schemas.microsoft.com/office/drawing/2014/main" id="{00000000-0008-0000-0300-000027000000}"/>
            </a:ext>
          </a:extLst>
        </xdr:cNvPr>
        <xdr:cNvSpPr/>
      </xdr:nvSpPr>
      <xdr:spPr>
        <a:xfrm>
          <a:off x="23746037" y="4878705"/>
          <a:ext cx="83925" cy="2570798"/>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78</xdr:col>
      <xdr:colOff>21484</xdr:colOff>
      <xdr:row>7</xdr:row>
      <xdr:rowOff>16827</xdr:rowOff>
    </xdr:from>
    <xdr:to>
      <xdr:col>78</xdr:col>
      <xdr:colOff>119061</xdr:colOff>
      <xdr:row>7</xdr:row>
      <xdr:rowOff>3083719</xdr:rowOff>
    </xdr:to>
    <xdr:sp macro="" textlink="">
      <xdr:nvSpPr>
        <xdr:cNvPr id="40" name="Прямоугольник 39">
          <a:extLst>
            <a:ext uri="{FF2B5EF4-FFF2-40B4-BE49-F238E27FC236}">
              <a16:creationId xmlns:a16="http://schemas.microsoft.com/office/drawing/2014/main" id="{00000000-0008-0000-0300-000028000000}"/>
            </a:ext>
          </a:extLst>
        </xdr:cNvPr>
        <xdr:cNvSpPr/>
      </xdr:nvSpPr>
      <xdr:spPr>
        <a:xfrm>
          <a:off x="26167609" y="4874577"/>
          <a:ext cx="97577" cy="306689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83</xdr:col>
      <xdr:colOff>77048</xdr:colOff>
      <xdr:row>7</xdr:row>
      <xdr:rowOff>20637</xdr:rowOff>
    </xdr:from>
    <xdr:to>
      <xdr:col>83</xdr:col>
      <xdr:colOff>178594</xdr:colOff>
      <xdr:row>7</xdr:row>
      <xdr:rowOff>3095625</xdr:rowOff>
    </xdr:to>
    <xdr:sp macro="" textlink="">
      <xdr:nvSpPr>
        <xdr:cNvPr id="41" name="Прямоугольник 40">
          <a:extLst>
            <a:ext uri="{FF2B5EF4-FFF2-40B4-BE49-F238E27FC236}">
              <a16:creationId xmlns:a16="http://schemas.microsoft.com/office/drawing/2014/main" id="{00000000-0008-0000-0300-000029000000}"/>
            </a:ext>
          </a:extLst>
        </xdr:cNvPr>
        <xdr:cNvSpPr/>
      </xdr:nvSpPr>
      <xdr:spPr>
        <a:xfrm>
          <a:off x="27235204" y="4878387"/>
          <a:ext cx="101546" cy="3074988"/>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90</xdr:col>
      <xdr:colOff>17357</xdr:colOff>
      <xdr:row>7</xdr:row>
      <xdr:rowOff>16827</xdr:rowOff>
    </xdr:from>
    <xdr:to>
      <xdr:col>90</xdr:col>
      <xdr:colOff>83344</xdr:colOff>
      <xdr:row>7</xdr:row>
      <xdr:rowOff>3083719</xdr:rowOff>
    </xdr:to>
    <xdr:sp macro="" textlink="">
      <xdr:nvSpPr>
        <xdr:cNvPr id="42" name="Прямоугольник 41">
          <a:extLst>
            <a:ext uri="{FF2B5EF4-FFF2-40B4-BE49-F238E27FC236}">
              <a16:creationId xmlns:a16="http://schemas.microsoft.com/office/drawing/2014/main" id="{00000000-0008-0000-0300-00002A000000}"/>
            </a:ext>
          </a:extLst>
        </xdr:cNvPr>
        <xdr:cNvSpPr/>
      </xdr:nvSpPr>
      <xdr:spPr>
        <a:xfrm>
          <a:off x="28592357" y="4874577"/>
          <a:ext cx="65987" cy="306689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96</xdr:col>
      <xdr:colOff>13229</xdr:colOff>
      <xdr:row>7</xdr:row>
      <xdr:rowOff>20638</xdr:rowOff>
    </xdr:from>
    <xdr:to>
      <xdr:col>96</xdr:col>
      <xdr:colOff>95249</xdr:colOff>
      <xdr:row>8</xdr:row>
      <xdr:rowOff>2541</xdr:rowOff>
    </xdr:to>
    <xdr:sp macro="" textlink="">
      <xdr:nvSpPr>
        <xdr:cNvPr id="43" name="Прямоугольник 42">
          <a:extLst>
            <a:ext uri="{FF2B5EF4-FFF2-40B4-BE49-F238E27FC236}">
              <a16:creationId xmlns:a16="http://schemas.microsoft.com/office/drawing/2014/main" id="{00000000-0008-0000-0300-00002B000000}"/>
            </a:ext>
          </a:extLst>
        </xdr:cNvPr>
        <xdr:cNvSpPr/>
      </xdr:nvSpPr>
      <xdr:spPr>
        <a:xfrm>
          <a:off x="28416779" y="4878388"/>
          <a:ext cx="82020" cy="2572703"/>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102</xdr:col>
      <xdr:colOff>1</xdr:colOff>
      <xdr:row>7</xdr:row>
      <xdr:rowOff>952</xdr:rowOff>
    </xdr:from>
    <xdr:to>
      <xdr:col>102</xdr:col>
      <xdr:colOff>97567</xdr:colOff>
      <xdr:row>8</xdr:row>
      <xdr:rowOff>4429</xdr:rowOff>
    </xdr:to>
    <xdr:sp macro="" textlink="">
      <xdr:nvSpPr>
        <xdr:cNvPr id="44" name="Прямоугольник 43">
          <a:extLst>
            <a:ext uri="{FF2B5EF4-FFF2-40B4-BE49-F238E27FC236}">
              <a16:creationId xmlns:a16="http://schemas.microsoft.com/office/drawing/2014/main" id="{00000000-0008-0000-0300-00002C000000}"/>
            </a:ext>
          </a:extLst>
        </xdr:cNvPr>
        <xdr:cNvSpPr/>
      </xdr:nvSpPr>
      <xdr:spPr>
        <a:xfrm>
          <a:off x="29546551" y="4858702"/>
          <a:ext cx="97566" cy="2594277"/>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12</xdr:col>
      <xdr:colOff>111125</xdr:colOff>
      <xdr:row>8</xdr:row>
      <xdr:rowOff>35719</xdr:rowOff>
    </xdr:from>
    <xdr:to>
      <xdr:col>17</xdr:col>
      <xdr:colOff>174783</xdr:colOff>
      <xdr:row>8</xdr:row>
      <xdr:rowOff>2206625</xdr:rowOff>
    </xdr:to>
    <xdr:sp macro="" textlink="">
      <xdr:nvSpPr>
        <xdr:cNvPr id="45" name="Прямоугольник 44">
          <a:extLst>
            <a:ext uri="{FF2B5EF4-FFF2-40B4-BE49-F238E27FC236}">
              <a16:creationId xmlns:a16="http://schemas.microsoft.com/office/drawing/2014/main" id="{00000000-0008-0000-0300-00002D000000}"/>
            </a:ext>
          </a:extLst>
        </xdr:cNvPr>
        <xdr:cNvSpPr/>
      </xdr:nvSpPr>
      <xdr:spPr>
        <a:xfrm>
          <a:off x="12512675" y="7484269"/>
          <a:ext cx="1016158" cy="198993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18</xdr:col>
      <xdr:colOff>121017</xdr:colOff>
      <xdr:row>8</xdr:row>
      <xdr:rowOff>47149</xdr:rowOff>
    </xdr:from>
    <xdr:to>
      <xdr:col>23</xdr:col>
      <xdr:colOff>95250</xdr:colOff>
      <xdr:row>8</xdr:row>
      <xdr:rowOff>2196001</xdr:rowOff>
    </xdr:to>
    <xdr:sp macro="" textlink="">
      <xdr:nvSpPr>
        <xdr:cNvPr id="46" name="Прямоугольник 45">
          <a:extLst>
            <a:ext uri="{FF2B5EF4-FFF2-40B4-BE49-F238E27FC236}">
              <a16:creationId xmlns:a16="http://schemas.microsoft.com/office/drawing/2014/main" id="{00000000-0008-0000-0300-00002E000000}"/>
            </a:ext>
          </a:extLst>
        </xdr:cNvPr>
        <xdr:cNvSpPr/>
      </xdr:nvSpPr>
      <xdr:spPr>
        <a:xfrm>
          <a:off x="13665567" y="7495699"/>
          <a:ext cx="926733" cy="197740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25</xdr:col>
      <xdr:colOff>111368</xdr:colOff>
      <xdr:row>8</xdr:row>
      <xdr:rowOff>50958</xdr:rowOff>
    </xdr:from>
    <xdr:to>
      <xdr:col>30</xdr:col>
      <xdr:colOff>1</xdr:colOff>
      <xdr:row>8</xdr:row>
      <xdr:rowOff>2155703</xdr:rowOff>
    </xdr:to>
    <xdr:sp macro="" textlink="">
      <xdr:nvSpPr>
        <xdr:cNvPr id="47" name="Прямоугольник 46">
          <a:extLst>
            <a:ext uri="{FF2B5EF4-FFF2-40B4-BE49-F238E27FC236}">
              <a16:creationId xmlns:a16="http://schemas.microsoft.com/office/drawing/2014/main" id="{00000000-0008-0000-0300-00002F000000}"/>
            </a:ext>
          </a:extLst>
        </xdr:cNvPr>
        <xdr:cNvSpPr/>
      </xdr:nvSpPr>
      <xdr:spPr>
        <a:xfrm>
          <a:off x="14989418" y="7499508"/>
          <a:ext cx="841133" cy="198092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30</xdr:col>
      <xdr:colOff>99075</xdr:colOff>
      <xdr:row>8</xdr:row>
      <xdr:rowOff>58578</xdr:rowOff>
    </xdr:from>
    <xdr:to>
      <xdr:col>32</xdr:col>
      <xdr:colOff>190499</xdr:colOff>
      <xdr:row>8</xdr:row>
      <xdr:rowOff>2141269</xdr:rowOff>
    </xdr:to>
    <xdr:sp macro="" textlink="">
      <xdr:nvSpPr>
        <xdr:cNvPr id="48" name="Прямоугольник 47">
          <a:extLst>
            <a:ext uri="{FF2B5EF4-FFF2-40B4-BE49-F238E27FC236}">
              <a16:creationId xmlns:a16="http://schemas.microsoft.com/office/drawing/2014/main" id="{00000000-0008-0000-0300-000030000000}"/>
            </a:ext>
          </a:extLst>
        </xdr:cNvPr>
        <xdr:cNvSpPr/>
      </xdr:nvSpPr>
      <xdr:spPr>
        <a:xfrm>
          <a:off x="15929625" y="7507128"/>
          <a:ext cx="472424" cy="196839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89848</xdr:colOff>
      <xdr:row>8</xdr:row>
      <xdr:rowOff>58578</xdr:rowOff>
    </xdr:from>
    <xdr:to>
      <xdr:col>41</xdr:col>
      <xdr:colOff>190498</xdr:colOff>
      <xdr:row>8</xdr:row>
      <xdr:rowOff>2141269</xdr:rowOff>
    </xdr:to>
    <xdr:sp macro="" textlink="">
      <xdr:nvSpPr>
        <xdr:cNvPr id="49" name="Прямоугольник 48">
          <a:extLst>
            <a:ext uri="{FF2B5EF4-FFF2-40B4-BE49-F238E27FC236}">
              <a16:creationId xmlns:a16="http://schemas.microsoft.com/office/drawing/2014/main" id="{00000000-0008-0000-0300-000031000000}"/>
            </a:ext>
          </a:extLst>
        </xdr:cNvPr>
        <xdr:cNvSpPr/>
      </xdr:nvSpPr>
      <xdr:spPr>
        <a:xfrm>
          <a:off x="17253898" y="7507128"/>
          <a:ext cx="862650" cy="196839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89405</xdr:colOff>
      <xdr:row>8</xdr:row>
      <xdr:rowOff>58578</xdr:rowOff>
    </xdr:from>
    <xdr:to>
      <xdr:col>47</xdr:col>
      <xdr:colOff>107156</xdr:colOff>
      <xdr:row>8</xdr:row>
      <xdr:rowOff>2141269</xdr:rowOff>
    </xdr:to>
    <xdr:sp macro="" textlink="">
      <xdr:nvSpPr>
        <xdr:cNvPr id="50" name="Прямоугольник 49">
          <a:extLst>
            <a:ext uri="{FF2B5EF4-FFF2-40B4-BE49-F238E27FC236}">
              <a16:creationId xmlns:a16="http://schemas.microsoft.com/office/drawing/2014/main" id="{00000000-0008-0000-0300-000032000000}"/>
            </a:ext>
          </a:extLst>
        </xdr:cNvPr>
        <xdr:cNvSpPr/>
      </xdr:nvSpPr>
      <xdr:spPr>
        <a:xfrm>
          <a:off x="18205955" y="7507128"/>
          <a:ext cx="970251" cy="196839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119449</xdr:colOff>
      <xdr:row>8</xdr:row>
      <xdr:rowOff>64770</xdr:rowOff>
    </xdr:from>
    <xdr:to>
      <xdr:col>54</xdr:col>
      <xdr:colOff>11907</xdr:colOff>
      <xdr:row>8</xdr:row>
      <xdr:rowOff>2169515</xdr:rowOff>
    </xdr:to>
    <xdr:sp macro="" textlink="">
      <xdr:nvSpPr>
        <xdr:cNvPr id="51" name="Прямоугольник 50">
          <a:extLst>
            <a:ext uri="{FF2B5EF4-FFF2-40B4-BE49-F238E27FC236}">
              <a16:creationId xmlns:a16="http://schemas.microsoft.com/office/drawing/2014/main" id="{00000000-0008-0000-0300-000033000000}"/>
            </a:ext>
          </a:extLst>
        </xdr:cNvPr>
        <xdr:cNvSpPr/>
      </xdr:nvSpPr>
      <xdr:spPr>
        <a:xfrm>
          <a:off x="19569499" y="7513320"/>
          <a:ext cx="844958" cy="196187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54</xdr:col>
      <xdr:colOff>111030</xdr:colOff>
      <xdr:row>8</xdr:row>
      <xdr:rowOff>59056</xdr:rowOff>
    </xdr:from>
    <xdr:to>
      <xdr:col>57</xdr:col>
      <xdr:colOff>1</xdr:colOff>
      <xdr:row>8</xdr:row>
      <xdr:rowOff>2169314</xdr:rowOff>
    </xdr:to>
    <xdr:sp macro="" textlink="">
      <xdr:nvSpPr>
        <xdr:cNvPr id="52" name="Прямоугольник 51">
          <a:extLst>
            <a:ext uri="{FF2B5EF4-FFF2-40B4-BE49-F238E27FC236}">
              <a16:creationId xmlns:a16="http://schemas.microsoft.com/office/drawing/2014/main" id="{00000000-0008-0000-0300-000034000000}"/>
            </a:ext>
          </a:extLst>
        </xdr:cNvPr>
        <xdr:cNvSpPr/>
      </xdr:nvSpPr>
      <xdr:spPr>
        <a:xfrm>
          <a:off x="20513580" y="7507606"/>
          <a:ext cx="460471" cy="1967383"/>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57</xdr:col>
      <xdr:colOff>99123</xdr:colOff>
      <xdr:row>8</xdr:row>
      <xdr:rowOff>55246</xdr:rowOff>
    </xdr:from>
    <xdr:to>
      <xdr:col>59</xdr:col>
      <xdr:colOff>178594</xdr:colOff>
      <xdr:row>8</xdr:row>
      <xdr:rowOff>2165504</xdr:rowOff>
    </xdr:to>
    <xdr:sp macro="" textlink="">
      <xdr:nvSpPr>
        <xdr:cNvPr id="53" name="Прямоугольник 52">
          <a:extLst>
            <a:ext uri="{FF2B5EF4-FFF2-40B4-BE49-F238E27FC236}">
              <a16:creationId xmlns:a16="http://schemas.microsoft.com/office/drawing/2014/main" id="{00000000-0008-0000-0300-000035000000}"/>
            </a:ext>
          </a:extLst>
        </xdr:cNvPr>
        <xdr:cNvSpPr/>
      </xdr:nvSpPr>
      <xdr:spPr>
        <a:xfrm>
          <a:off x="21073173" y="7503796"/>
          <a:ext cx="460471" cy="197690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63</xdr:col>
      <xdr:colOff>19691</xdr:colOff>
      <xdr:row>8</xdr:row>
      <xdr:rowOff>49055</xdr:rowOff>
    </xdr:from>
    <xdr:to>
      <xdr:col>66</xdr:col>
      <xdr:colOff>1</xdr:colOff>
      <xdr:row>8</xdr:row>
      <xdr:rowOff>2137260</xdr:rowOff>
    </xdr:to>
    <xdr:sp macro="" textlink="">
      <xdr:nvSpPr>
        <xdr:cNvPr id="54" name="Прямоугольник 53">
          <a:extLst>
            <a:ext uri="{FF2B5EF4-FFF2-40B4-BE49-F238E27FC236}">
              <a16:creationId xmlns:a16="http://schemas.microsoft.com/office/drawing/2014/main" id="{00000000-0008-0000-0300-000036000000}"/>
            </a:ext>
          </a:extLst>
        </xdr:cNvPr>
        <xdr:cNvSpPr/>
      </xdr:nvSpPr>
      <xdr:spPr>
        <a:xfrm>
          <a:off x="22136741" y="7497605"/>
          <a:ext cx="551810" cy="198343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66</xdr:col>
      <xdr:colOff>109638</xdr:colOff>
      <xdr:row>8</xdr:row>
      <xdr:rowOff>54769</xdr:rowOff>
    </xdr:from>
    <xdr:to>
      <xdr:col>71</xdr:col>
      <xdr:colOff>71437</xdr:colOff>
      <xdr:row>8</xdr:row>
      <xdr:rowOff>2137460</xdr:rowOff>
    </xdr:to>
    <xdr:sp macro="" textlink="">
      <xdr:nvSpPr>
        <xdr:cNvPr id="55" name="Прямоугольник 54">
          <a:extLst>
            <a:ext uri="{FF2B5EF4-FFF2-40B4-BE49-F238E27FC236}">
              <a16:creationId xmlns:a16="http://schemas.microsoft.com/office/drawing/2014/main" id="{00000000-0008-0000-0300-000037000000}"/>
            </a:ext>
          </a:extLst>
        </xdr:cNvPr>
        <xdr:cNvSpPr/>
      </xdr:nvSpPr>
      <xdr:spPr>
        <a:xfrm>
          <a:off x="22798188" y="7503319"/>
          <a:ext cx="914299" cy="1977916"/>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73</xdr:col>
      <xdr:colOff>123801</xdr:colOff>
      <xdr:row>8</xdr:row>
      <xdr:rowOff>54769</xdr:rowOff>
    </xdr:from>
    <xdr:to>
      <xdr:col>78</xdr:col>
      <xdr:colOff>0</xdr:colOff>
      <xdr:row>8</xdr:row>
      <xdr:rowOff>2159514</xdr:rowOff>
    </xdr:to>
    <xdr:sp macro="" textlink="">
      <xdr:nvSpPr>
        <xdr:cNvPr id="56" name="Прямоугольник 55">
          <a:extLst>
            <a:ext uri="{FF2B5EF4-FFF2-40B4-BE49-F238E27FC236}">
              <a16:creationId xmlns:a16="http://schemas.microsoft.com/office/drawing/2014/main" id="{00000000-0008-0000-0300-000038000000}"/>
            </a:ext>
          </a:extLst>
        </xdr:cNvPr>
        <xdr:cNvSpPr/>
      </xdr:nvSpPr>
      <xdr:spPr>
        <a:xfrm>
          <a:off x="24145851" y="7503319"/>
          <a:ext cx="828699" cy="1971395"/>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78</xdr:col>
      <xdr:colOff>163355</xdr:colOff>
      <xdr:row>8</xdr:row>
      <xdr:rowOff>58579</xdr:rowOff>
    </xdr:from>
    <xdr:to>
      <xdr:col>83</xdr:col>
      <xdr:colOff>33815</xdr:colOff>
      <xdr:row>8</xdr:row>
      <xdr:rowOff>2141270</xdr:rowOff>
    </xdr:to>
    <xdr:sp macro="" textlink="">
      <xdr:nvSpPr>
        <xdr:cNvPr id="57" name="Прямоугольник 56">
          <a:extLst>
            <a:ext uri="{FF2B5EF4-FFF2-40B4-BE49-F238E27FC236}">
              <a16:creationId xmlns:a16="http://schemas.microsoft.com/office/drawing/2014/main" id="{00000000-0008-0000-0300-000039000000}"/>
            </a:ext>
          </a:extLst>
        </xdr:cNvPr>
        <xdr:cNvSpPr/>
      </xdr:nvSpPr>
      <xdr:spPr>
        <a:xfrm>
          <a:off x="25137905" y="7507129"/>
          <a:ext cx="822960" cy="196839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32176</xdr:colOff>
      <xdr:row>8</xdr:row>
      <xdr:rowOff>38793</xdr:rowOff>
    </xdr:from>
    <xdr:to>
      <xdr:col>90</xdr:col>
      <xdr:colOff>8660</xdr:colOff>
      <xdr:row>8</xdr:row>
      <xdr:rowOff>2143538</xdr:rowOff>
    </xdr:to>
    <xdr:sp macro="" textlink="">
      <xdr:nvSpPr>
        <xdr:cNvPr id="58" name="Прямоугольник 57">
          <a:extLst>
            <a:ext uri="{FF2B5EF4-FFF2-40B4-BE49-F238E27FC236}">
              <a16:creationId xmlns:a16="http://schemas.microsoft.com/office/drawing/2014/main" id="{00000000-0008-0000-0300-00003A000000}"/>
            </a:ext>
          </a:extLst>
        </xdr:cNvPr>
        <xdr:cNvSpPr/>
      </xdr:nvSpPr>
      <xdr:spPr>
        <a:xfrm>
          <a:off x="26721226" y="7487343"/>
          <a:ext cx="547984" cy="1990445"/>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90</xdr:col>
      <xdr:colOff>128753</xdr:colOff>
      <xdr:row>8</xdr:row>
      <xdr:rowOff>59056</xdr:rowOff>
    </xdr:from>
    <xdr:to>
      <xdr:col>96</xdr:col>
      <xdr:colOff>0</xdr:colOff>
      <xdr:row>8</xdr:row>
      <xdr:rowOff>2169314</xdr:rowOff>
    </xdr:to>
    <xdr:sp macro="" textlink="">
      <xdr:nvSpPr>
        <xdr:cNvPr id="59" name="Прямоугольник 58">
          <a:extLst>
            <a:ext uri="{FF2B5EF4-FFF2-40B4-BE49-F238E27FC236}">
              <a16:creationId xmlns:a16="http://schemas.microsoft.com/office/drawing/2014/main" id="{00000000-0008-0000-0300-00003B000000}"/>
            </a:ext>
          </a:extLst>
        </xdr:cNvPr>
        <xdr:cNvSpPr/>
      </xdr:nvSpPr>
      <xdr:spPr>
        <a:xfrm>
          <a:off x="27389303" y="7507606"/>
          <a:ext cx="1014247" cy="1967383"/>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96</xdr:col>
      <xdr:colOff>131116</xdr:colOff>
      <xdr:row>8</xdr:row>
      <xdr:rowOff>59056</xdr:rowOff>
    </xdr:from>
    <xdr:to>
      <xdr:col>99</xdr:col>
      <xdr:colOff>0</xdr:colOff>
      <xdr:row>8</xdr:row>
      <xdr:rowOff>2147261</xdr:rowOff>
    </xdr:to>
    <xdr:sp macro="" textlink="">
      <xdr:nvSpPr>
        <xdr:cNvPr id="60" name="Прямоугольник 59">
          <a:extLst>
            <a:ext uri="{FF2B5EF4-FFF2-40B4-BE49-F238E27FC236}">
              <a16:creationId xmlns:a16="http://schemas.microsoft.com/office/drawing/2014/main" id="{00000000-0008-0000-0300-00003C000000}"/>
            </a:ext>
          </a:extLst>
        </xdr:cNvPr>
        <xdr:cNvSpPr/>
      </xdr:nvSpPr>
      <xdr:spPr>
        <a:xfrm>
          <a:off x="28534666" y="7507606"/>
          <a:ext cx="440384" cy="1973905"/>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100</xdr:col>
      <xdr:colOff>96036</xdr:colOff>
      <xdr:row>8</xdr:row>
      <xdr:rowOff>65247</xdr:rowOff>
    </xdr:from>
    <xdr:to>
      <xdr:col>101</xdr:col>
      <xdr:colOff>190499</xdr:colOff>
      <xdr:row>8</xdr:row>
      <xdr:rowOff>2181019</xdr:rowOff>
    </xdr:to>
    <xdr:sp macro="" textlink="">
      <xdr:nvSpPr>
        <xdr:cNvPr id="61" name="Прямоугольник 60">
          <a:extLst>
            <a:ext uri="{FF2B5EF4-FFF2-40B4-BE49-F238E27FC236}">
              <a16:creationId xmlns:a16="http://schemas.microsoft.com/office/drawing/2014/main" id="{00000000-0008-0000-0300-00003D000000}"/>
            </a:ext>
          </a:extLst>
        </xdr:cNvPr>
        <xdr:cNvSpPr/>
      </xdr:nvSpPr>
      <xdr:spPr>
        <a:xfrm>
          <a:off x="29261586" y="7513797"/>
          <a:ext cx="284963" cy="196337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102</xdr:col>
      <xdr:colOff>134971</xdr:colOff>
      <xdr:row>8</xdr:row>
      <xdr:rowOff>59532</xdr:rowOff>
    </xdr:from>
    <xdr:to>
      <xdr:col>108</xdr:col>
      <xdr:colOff>1</xdr:colOff>
      <xdr:row>8</xdr:row>
      <xdr:rowOff>2197358</xdr:rowOff>
    </xdr:to>
    <xdr:sp macro="" textlink="">
      <xdr:nvSpPr>
        <xdr:cNvPr id="62" name="Прямоугольник 61">
          <a:extLst>
            <a:ext uri="{FF2B5EF4-FFF2-40B4-BE49-F238E27FC236}">
              <a16:creationId xmlns:a16="http://schemas.microsoft.com/office/drawing/2014/main" id="{00000000-0008-0000-0300-00003E000000}"/>
            </a:ext>
          </a:extLst>
        </xdr:cNvPr>
        <xdr:cNvSpPr/>
      </xdr:nvSpPr>
      <xdr:spPr>
        <a:xfrm>
          <a:off x="29681521" y="7508082"/>
          <a:ext cx="1008030" cy="1966376"/>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13</xdr:col>
      <xdr:colOff>178517</xdr:colOff>
      <xdr:row>8</xdr:row>
      <xdr:rowOff>202565</xdr:rowOff>
    </xdr:from>
    <xdr:to>
      <xdr:col>15</xdr:col>
      <xdr:colOff>122335</xdr:colOff>
      <xdr:row>8</xdr:row>
      <xdr:rowOff>1905709</xdr:rowOff>
    </xdr:to>
    <xdr:sp macro="" textlink="">
      <xdr:nvSpPr>
        <xdr:cNvPr id="63" name="Прямоугольник 62">
          <a:extLst>
            <a:ext uri="{FF2B5EF4-FFF2-40B4-BE49-F238E27FC236}">
              <a16:creationId xmlns:a16="http://schemas.microsoft.com/office/drawing/2014/main" id="{00000000-0008-0000-0300-00003F000000}"/>
            </a:ext>
          </a:extLst>
        </xdr:cNvPr>
        <xdr:cNvSpPr/>
      </xdr:nvSpPr>
      <xdr:spPr>
        <a:xfrm>
          <a:off x="12770567" y="7651115"/>
          <a:ext cx="324818" cy="1703144"/>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26</xdr:col>
      <xdr:colOff>174676</xdr:colOff>
      <xdr:row>8</xdr:row>
      <xdr:rowOff>206375</xdr:rowOff>
    </xdr:from>
    <xdr:to>
      <xdr:col>28</xdr:col>
      <xdr:colOff>126731</xdr:colOff>
      <xdr:row>8</xdr:row>
      <xdr:rowOff>1897845</xdr:rowOff>
    </xdr:to>
    <xdr:sp macro="" textlink="">
      <xdr:nvSpPr>
        <xdr:cNvPr id="64" name="Прямоугольник 63">
          <a:extLst>
            <a:ext uri="{FF2B5EF4-FFF2-40B4-BE49-F238E27FC236}">
              <a16:creationId xmlns:a16="http://schemas.microsoft.com/office/drawing/2014/main" id="{00000000-0008-0000-0300-000040000000}"/>
            </a:ext>
          </a:extLst>
        </xdr:cNvPr>
        <xdr:cNvSpPr/>
      </xdr:nvSpPr>
      <xdr:spPr>
        <a:xfrm>
          <a:off x="15243226" y="7654925"/>
          <a:ext cx="333055" cy="169147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43</xdr:col>
      <xdr:colOff>142848</xdr:colOff>
      <xdr:row>8</xdr:row>
      <xdr:rowOff>214472</xdr:rowOff>
    </xdr:from>
    <xdr:to>
      <xdr:col>45</xdr:col>
      <xdr:colOff>73793</xdr:colOff>
      <xdr:row>8</xdr:row>
      <xdr:rowOff>1908740</xdr:rowOff>
    </xdr:to>
    <xdr:sp macro="" textlink="">
      <xdr:nvSpPr>
        <xdr:cNvPr id="65" name="Прямоугольник 64">
          <a:extLst>
            <a:ext uri="{FF2B5EF4-FFF2-40B4-BE49-F238E27FC236}">
              <a16:creationId xmlns:a16="http://schemas.microsoft.com/office/drawing/2014/main" id="{00000000-0008-0000-0300-000041000000}"/>
            </a:ext>
          </a:extLst>
        </xdr:cNvPr>
        <xdr:cNvSpPr/>
      </xdr:nvSpPr>
      <xdr:spPr>
        <a:xfrm>
          <a:off x="18449898" y="7663022"/>
          <a:ext cx="311945" cy="1694268"/>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68</xdr:col>
      <xdr:colOff>31777</xdr:colOff>
      <xdr:row>8</xdr:row>
      <xdr:rowOff>200659</xdr:rowOff>
    </xdr:from>
    <xdr:to>
      <xdr:col>69</xdr:col>
      <xdr:colOff>180510</xdr:colOff>
      <xdr:row>8</xdr:row>
      <xdr:rowOff>1905202</xdr:rowOff>
    </xdr:to>
    <xdr:sp macro="" textlink="">
      <xdr:nvSpPr>
        <xdr:cNvPr id="66" name="Прямоугольник 65">
          <a:extLst>
            <a:ext uri="{FF2B5EF4-FFF2-40B4-BE49-F238E27FC236}">
              <a16:creationId xmlns:a16="http://schemas.microsoft.com/office/drawing/2014/main" id="{00000000-0008-0000-0300-000042000000}"/>
            </a:ext>
          </a:extLst>
        </xdr:cNvPr>
        <xdr:cNvSpPr/>
      </xdr:nvSpPr>
      <xdr:spPr>
        <a:xfrm>
          <a:off x="23101327" y="7649209"/>
          <a:ext cx="339233" cy="1704543"/>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80</xdr:col>
      <xdr:colOff>53718</xdr:colOff>
      <xdr:row>8</xdr:row>
      <xdr:rowOff>216375</xdr:rowOff>
    </xdr:from>
    <xdr:to>
      <xdr:col>82</xdr:col>
      <xdr:colOff>3198</xdr:colOff>
      <xdr:row>8</xdr:row>
      <xdr:rowOff>1905506</xdr:rowOff>
    </xdr:to>
    <xdr:sp macro="" textlink="">
      <xdr:nvSpPr>
        <xdr:cNvPr id="67" name="Прямоугольник 66">
          <a:extLst>
            <a:ext uri="{FF2B5EF4-FFF2-40B4-BE49-F238E27FC236}">
              <a16:creationId xmlns:a16="http://schemas.microsoft.com/office/drawing/2014/main" id="{00000000-0008-0000-0300-000043000000}"/>
            </a:ext>
          </a:extLst>
        </xdr:cNvPr>
        <xdr:cNvSpPr/>
      </xdr:nvSpPr>
      <xdr:spPr>
        <a:xfrm>
          <a:off x="25409268" y="7664925"/>
          <a:ext cx="330480" cy="1689131"/>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92</xdr:col>
      <xdr:colOff>91341</xdr:colOff>
      <xdr:row>8</xdr:row>
      <xdr:rowOff>214469</xdr:rowOff>
    </xdr:from>
    <xdr:to>
      <xdr:col>94</xdr:col>
      <xdr:colOff>40821</xdr:colOff>
      <xdr:row>8</xdr:row>
      <xdr:rowOff>1905000</xdr:rowOff>
    </xdr:to>
    <xdr:sp macro="" textlink="">
      <xdr:nvSpPr>
        <xdr:cNvPr id="68" name="Прямоугольник 67">
          <a:extLst>
            <a:ext uri="{FF2B5EF4-FFF2-40B4-BE49-F238E27FC236}">
              <a16:creationId xmlns:a16="http://schemas.microsoft.com/office/drawing/2014/main" id="{00000000-0008-0000-0300-000044000000}"/>
            </a:ext>
          </a:extLst>
        </xdr:cNvPr>
        <xdr:cNvSpPr/>
      </xdr:nvSpPr>
      <xdr:spPr>
        <a:xfrm>
          <a:off x="27732891" y="7663019"/>
          <a:ext cx="330480" cy="1690531"/>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19</xdr:col>
      <xdr:colOff>13811</xdr:colOff>
      <xdr:row>9</xdr:row>
      <xdr:rowOff>127632</xdr:rowOff>
    </xdr:from>
    <xdr:to>
      <xdr:col>23</xdr:col>
      <xdr:colOff>61437</xdr:colOff>
      <xdr:row>9</xdr:row>
      <xdr:rowOff>2514124</xdr:rowOff>
    </xdr:to>
    <xdr:grpSp>
      <xdr:nvGrpSpPr>
        <xdr:cNvPr id="69" name="Группа 68">
          <a:extLst>
            <a:ext uri="{FF2B5EF4-FFF2-40B4-BE49-F238E27FC236}">
              <a16:creationId xmlns:a16="http://schemas.microsoft.com/office/drawing/2014/main" id="{00000000-0008-0000-0300-000045000000}"/>
            </a:ext>
          </a:extLst>
        </xdr:cNvPr>
        <xdr:cNvGrpSpPr/>
      </xdr:nvGrpSpPr>
      <xdr:grpSpPr>
        <a:xfrm>
          <a:off x="13729811" y="10144757"/>
          <a:ext cx="809626" cy="2386492"/>
          <a:chOff x="8681562" y="5894543"/>
          <a:chExt cx="2054064" cy="2660337"/>
        </a:xfrm>
      </xdr:grpSpPr>
      <xdr:sp macro="" textlink="">
        <xdr:nvSpPr>
          <xdr:cNvPr id="70" name="Прямоугольник 69">
            <a:extLst>
              <a:ext uri="{FF2B5EF4-FFF2-40B4-BE49-F238E27FC236}">
                <a16:creationId xmlns:a16="http://schemas.microsoft.com/office/drawing/2014/main" id="{00000000-0008-0000-0300-000046000000}"/>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71" name="Прямоугольник 70">
            <a:extLst>
              <a:ext uri="{FF2B5EF4-FFF2-40B4-BE49-F238E27FC236}">
                <a16:creationId xmlns:a16="http://schemas.microsoft.com/office/drawing/2014/main" id="{00000000-0008-0000-0300-000047000000}"/>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72" name="Прямоугольник 71">
            <a:extLst>
              <a:ext uri="{FF2B5EF4-FFF2-40B4-BE49-F238E27FC236}">
                <a16:creationId xmlns:a16="http://schemas.microsoft.com/office/drawing/2014/main" id="{00000000-0008-0000-0300-000048000000}"/>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73" name="Прямоугольник 72">
            <a:extLst>
              <a:ext uri="{FF2B5EF4-FFF2-40B4-BE49-F238E27FC236}">
                <a16:creationId xmlns:a16="http://schemas.microsoft.com/office/drawing/2014/main" id="{00000000-0008-0000-0300-000049000000}"/>
              </a:ext>
            </a:extLst>
          </xdr:cNvPr>
          <xdr:cNvSpPr/>
        </xdr:nvSpPr>
        <xdr:spPr>
          <a:xfrm>
            <a:off x="9555476" y="7033733"/>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74" name="Прямоугольник 73">
            <a:extLst>
              <a:ext uri="{FF2B5EF4-FFF2-40B4-BE49-F238E27FC236}">
                <a16:creationId xmlns:a16="http://schemas.microsoft.com/office/drawing/2014/main" id="{00000000-0008-0000-0300-00004A000000}"/>
              </a:ext>
            </a:extLst>
          </xdr:cNvPr>
          <xdr:cNvSpPr/>
        </xdr:nvSpPr>
        <xdr:spPr>
          <a:xfrm>
            <a:off x="10432251" y="8174829"/>
            <a:ext cx="303375"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75" name="Прямоугольник 74">
            <a:extLst>
              <a:ext uri="{FF2B5EF4-FFF2-40B4-BE49-F238E27FC236}">
                <a16:creationId xmlns:a16="http://schemas.microsoft.com/office/drawing/2014/main" id="{00000000-0008-0000-0300-00004B000000}"/>
              </a:ext>
            </a:extLst>
          </xdr:cNvPr>
          <xdr:cNvSpPr/>
        </xdr:nvSpPr>
        <xdr:spPr>
          <a:xfrm>
            <a:off x="9843132" y="7418543"/>
            <a:ext cx="29051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76" name="Прямоугольник 75">
            <a:extLst>
              <a:ext uri="{FF2B5EF4-FFF2-40B4-BE49-F238E27FC236}">
                <a16:creationId xmlns:a16="http://schemas.microsoft.com/office/drawing/2014/main" id="{00000000-0008-0000-0300-00004C000000}"/>
              </a:ext>
            </a:extLst>
          </xdr:cNvPr>
          <xdr:cNvSpPr/>
        </xdr:nvSpPr>
        <xdr:spPr>
          <a:xfrm>
            <a:off x="10136977" y="7803353"/>
            <a:ext cx="298136"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38</xdr:col>
      <xdr:colOff>9049</xdr:colOff>
      <xdr:row>9</xdr:row>
      <xdr:rowOff>146681</xdr:rowOff>
    </xdr:from>
    <xdr:to>
      <xdr:col>42</xdr:col>
      <xdr:colOff>47150</xdr:colOff>
      <xdr:row>9</xdr:row>
      <xdr:rowOff>2519838</xdr:rowOff>
    </xdr:to>
    <xdr:grpSp>
      <xdr:nvGrpSpPr>
        <xdr:cNvPr id="77" name="Группа 76">
          <a:extLst>
            <a:ext uri="{FF2B5EF4-FFF2-40B4-BE49-F238E27FC236}">
              <a16:creationId xmlns:a16="http://schemas.microsoft.com/office/drawing/2014/main" id="{00000000-0008-0000-0300-00004D000000}"/>
            </a:ext>
          </a:extLst>
        </xdr:cNvPr>
        <xdr:cNvGrpSpPr/>
      </xdr:nvGrpSpPr>
      <xdr:grpSpPr>
        <a:xfrm>
          <a:off x="17344549" y="10163806"/>
          <a:ext cx="800101" cy="2373157"/>
          <a:chOff x="8681562" y="5894543"/>
          <a:chExt cx="2054064" cy="2660337"/>
        </a:xfrm>
      </xdr:grpSpPr>
      <xdr:sp macro="" textlink="">
        <xdr:nvSpPr>
          <xdr:cNvPr id="78" name="Прямоугольник 77">
            <a:extLst>
              <a:ext uri="{FF2B5EF4-FFF2-40B4-BE49-F238E27FC236}">
                <a16:creationId xmlns:a16="http://schemas.microsoft.com/office/drawing/2014/main" id="{00000000-0008-0000-0300-00004E000000}"/>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79" name="Прямоугольник 78">
            <a:extLst>
              <a:ext uri="{FF2B5EF4-FFF2-40B4-BE49-F238E27FC236}">
                <a16:creationId xmlns:a16="http://schemas.microsoft.com/office/drawing/2014/main" id="{00000000-0008-0000-0300-00004F000000}"/>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80" name="Прямоугольник 79">
            <a:extLst>
              <a:ext uri="{FF2B5EF4-FFF2-40B4-BE49-F238E27FC236}">
                <a16:creationId xmlns:a16="http://schemas.microsoft.com/office/drawing/2014/main" id="{00000000-0008-0000-0300-000050000000}"/>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81" name="Прямоугольник 80">
            <a:extLst>
              <a:ext uri="{FF2B5EF4-FFF2-40B4-BE49-F238E27FC236}">
                <a16:creationId xmlns:a16="http://schemas.microsoft.com/office/drawing/2014/main" id="{00000000-0008-0000-0300-000051000000}"/>
              </a:ext>
            </a:extLst>
          </xdr:cNvPr>
          <xdr:cNvSpPr/>
        </xdr:nvSpPr>
        <xdr:spPr>
          <a:xfrm>
            <a:off x="9555476" y="7033733"/>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82" name="Прямоугольник 81">
            <a:extLst>
              <a:ext uri="{FF2B5EF4-FFF2-40B4-BE49-F238E27FC236}">
                <a16:creationId xmlns:a16="http://schemas.microsoft.com/office/drawing/2014/main" id="{00000000-0008-0000-0300-000052000000}"/>
              </a:ext>
            </a:extLst>
          </xdr:cNvPr>
          <xdr:cNvSpPr/>
        </xdr:nvSpPr>
        <xdr:spPr>
          <a:xfrm>
            <a:off x="10432251" y="8174829"/>
            <a:ext cx="303375"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83" name="Прямоугольник 82">
            <a:extLst>
              <a:ext uri="{FF2B5EF4-FFF2-40B4-BE49-F238E27FC236}">
                <a16:creationId xmlns:a16="http://schemas.microsoft.com/office/drawing/2014/main" id="{00000000-0008-0000-0300-000053000000}"/>
              </a:ext>
            </a:extLst>
          </xdr:cNvPr>
          <xdr:cNvSpPr/>
        </xdr:nvSpPr>
        <xdr:spPr>
          <a:xfrm>
            <a:off x="9843132" y="7418543"/>
            <a:ext cx="29051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84" name="Прямоугольник 83">
            <a:extLst>
              <a:ext uri="{FF2B5EF4-FFF2-40B4-BE49-F238E27FC236}">
                <a16:creationId xmlns:a16="http://schemas.microsoft.com/office/drawing/2014/main" id="{00000000-0008-0000-0300-000054000000}"/>
              </a:ext>
            </a:extLst>
          </xdr:cNvPr>
          <xdr:cNvSpPr/>
        </xdr:nvSpPr>
        <xdr:spPr>
          <a:xfrm>
            <a:off x="10136977" y="7803353"/>
            <a:ext cx="298136"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49</xdr:col>
      <xdr:colOff>141448</xdr:colOff>
      <xdr:row>9</xdr:row>
      <xdr:rowOff>128583</xdr:rowOff>
    </xdr:from>
    <xdr:to>
      <xdr:col>53</xdr:col>
      <xdr:colOff>179549</xdr:colOff>
      <xdr:row>9</xdr:row>
      <xdr:rowOff>2509360</xdr:rowOff>
    </xdr:to>
    <xdr:grpSp>
      <xdr:nvGrpSpPr>
        <xdr:cNvPr id="85" name="Группа 84">
          <a:extLst>
            <a:ext uri="{FF2B5EF4-FFF2-40B4-BE49-F238E27FC236}">
              <a16:creationId xmlns:a16="http://schemas.microsoft.com/office/drawing/2014/main" id="{00000000-0008-0000-0300-000055000000}"/>
            </a:ext>
          </a:extLst>
        </xdr:cNvPr>
        <xdr:cNvGrpSpPr/>
      </xdr:nvGrpSpPr>
      <xdr:grpSpPr>
        <a:xfrm>
          <a:off x="19572448" y="10145708"/>
          <a:ext cx="800101" cy="2380777"/>
          <a:chOff x="8681562" y="5894543"/>
          <a:chExt cx="2054064" cy="2660337"/>
        </a:xfrm>
      </xdr:grpSpPr>
      <xdr:sp macro="" textlink="">
        <xdr:nvSpPr>
          <xdr:cNvPr id="86" name="Прямоугольник 85">
            <a:extLst>
              <a:ext uri="{FF2B5EF4-FFF2-40B4-BE49-F238E27FC236}">
                <a16:creationId xmlns:a16="http://schemas.microsoft.com/office/drawing/2014/main" id="{00000000-0008-0000-0300-000056000000}"/>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87" name="Прямоугольник 86">
            <a:extLst>
              <a:ext uri="{FF2B5EF4-FFF2-40B4-BE49-F238E27FC236}">
                <a16:creationId xmlns:a16="http://schemas.microsoft.com/office/drawing/2014/main" id="{00000000-0008-0000-0300-000057000000}"/>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88" name="Прямоугольник 87">
            <a:extLst>
              <a:ext uri="{FF2B5EF4-FFF2-40B4-BE49-F238E27FC236}">
                <a16:creationId xmlns:a16="http://schemas.microsoft.com/office/drawing/2014/main" id="{00000000-0008-0000-0300-000058000000}"/>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89" name="Прямоугольник 88">
            <a:extLst>
              <a:ext uri="{FF2B5EF4-FFF2-40B4-BE49-F238E27FC236}">
                <a16:creationId xmlns:a16="http://schemas.microsoft.com/office/drawing/2014/main" id="{00000000-0008-0000-0300-000059000000}"/>
              </a:ext>
            </a:extLst>
          </xdr:cNvPr>
          <xdr:cNvSpPr/>
        </xdr:nvSpPr>
        <xdr:spPr>
          <a:xfrm>
            <a:off x="9555476" y="7033733"/>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90" name="Прямоугольник 89">
            <a:extLst>
              <a:ext uri="{FF2B5EF4-FFF2-40B4-BE49-F238E27FC236}">
                <a16:creationId xmlns:a16="http://schemas.microsoft.com/office/drawing/2014/main" id="{00000000-0008-0000-0300-00005A000000}"/>
              </a:ext>
            </a:extLst>
          </xdr:cNvPr>
          <xdr:cNvSpPr/>
        </xdr:nvSpPr>
        <xdr:spPr>
          <a:xfrm>
            <a:off x="10432251" y="8174829"/>
            <a:ext cx="303375"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91" name="Прямоугольник 90">
            <a:extLst>
              <a:ext uri="{FF2B5EF4-FFF2-40B4-BE49-F238E27FC236}">
                <a16:creationId xmlns:a16="http://schemas.microsoft.com/office/drawing/2014/main" id="{00000000-0008-0000-0300-00005B000000}"/>
              </a:ext>
            </a:extLst>
          </xdr:cNvPr>
          <xdr:cNvSpPr/>
        </xdr:nvSpPr>
        <xdr:spPr>
          <a:xfrm>
            <a:off x="9843132" y="7418543"/>
            <a:ext cx="29051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92" name="Прямоугольник 91">
            <a:extLst>
              <a:ext uri="{FF2B5EF4-FFF2-40B4-BE49-F238E27FC236}">
                <a16:creationId xmlns:a16="http://schemas.microsoft.com/office/drawing/2014/main" id="{00000000-0008-0000-0300-00005C000000}"/>
              </a:ext>
            </a:extLst>
          </xdr:cNvPr>
          <xdr:cNvSpPr/>
        </xdr:nvSpPr>
        <xdr:spPr>
          <a:xfrm>
            <a:off x="10136977" y="7803353"/>
            <a:ext cx="298136"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74</xdr:col>
      <xdr:colOff>21908</xdr:colOff>
      <xdr:row>9</xdr:row>
      <xdr:rowOff>121915</xdr:rowOff>
    </xdr:from>
    <xdr:to>
      <xdr:col>78</xdr:col>
      <xdr:colOff>60009</xdr:colOff>
      <xdr:row>9</xdr:row>
      <xdr:rowOff>2491262</xdr:rowOff>
    </xdr:to>
    <xdr:grpSp>
      <xdr:nvGrpSpPr>
        <xdr:cNvPr id="93" name="Группа 92">
          <a:extLst>
            <a:ext uri="{FF2B5EF4-FFF2-40B4-BE49-F238E27FC236}">
              <a16:creationId xmlns:a16="http://schemas.microsoft.com/office/drawing/2014/main" id="{00000000-0008-0000-0300-00005D000000}"/>
            </a:ext>
          </a:extLst>
        </xdr:cNvPr>
        <xdr:cNvGrpSpPr/>
      </xdr:nvGrpSpPr>
      <xdr:grpSpPr>
        <a:xfrm>
          <a:off x="24215408" y="10139040"/>
          <a:ext cx="800101" cy="2369347"/>
          <a:chOff x="8681562" y="5894543"/>
          <a:chExt cx="2054064" cy="2660337"/>
        </a:xfrm>
      </xdr:grpSpPr>
      <xdr:sp macro="" textlink="">
        <xdr:nvSpPr>
          <xdr:cNvPr id="94" name="Прямоугольник 93">
            <a:extLst>
              <a:ext uri="{FF2B5EF4-FFF2-40B4-BE49-F238E27FC236}">
                <a16:creationId xmlns:a16="http://schemas.microsoft.com/office/drawing/2014/main" id="{00000000-0008-0000-0300-00005E000000}"/>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95" name="Прямоугольник 94">
            <a:extLst>
              <a:ext uri="{FF2B5EF4-FFF2-40B4-BE49-F238E27FC236}">
                <a16:creationId xmlns:a16="http://schemas.microsoft.com/office/drawing/2014/main" id="{00000000-0008-0000-0300-00005F000000}"/>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96" name="Прямоугольник 95">
            <a:extLst>
              <a:ext uri="{FF2B5EF4-FFF2-40B4-BE49-F238E27FC236}">
                <a16:creationId xmlns:a16="http://schemas.microsoft.com/office/drawing/2014/main" id="{00000000-0008-0000-0300-000060000000}"/>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97" name="Прямоугольник 96">
            <a:extLst>
              <a:ext uri="{FF2B5EF4-FFF2-40B4-BE49-F238E27FC236}">
                <a16:creationId xmlns:a16="http://schemas.microsoft.com/office/drawing/2014/main" id="{00000000-0008-0000-0300-000061000000}"/>
              </a:ext>
            </a:extLst>
          </xdr:cNvPr>
          <xdr:cNvSpPr/>
        </xdr:nvSpPr>
        <xdr:spPr>
          <a:xfrm>
            <a:off x="9555476" y="7033733"/>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98" name="Прямоугольник 97">
            <a:extLst>
              <a:ext uri="{FF2B5EF4-FFF2-40B4-BE49-F238E27FC236}">
                <a16:creationId xmlns:a16="http://schemas.microsoft.com/office/drawing/2014/main" id="{00000000-0008-0000-0300-000062000000}"/>
              </a:ext>
            </a:extLst>
          </xdr:cNvPr>
          <xdr:cNvSpPr/>
        </xdr:nvSpPr>
        <xdr:spPr>
          <a:xfrm>
            <a:off x="10432251" y="8174829"/>
            <a:ext cx="303375"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99" name="Прямоугольник 98">
            <a:extLst>
              <a:ext uri="{FF2B5EF4-FFF2-40B4-BE49-F238E27FC236}">
                <a16:creationId xmlns:a16="http://schemas.microsoft.com/office/drawing/2014/main" id="{00000000-0008-0000-0300-000063000000}"/>
              </a:ext>
            </a:extLst>
          </xdr:cNvPr>
          <xdr:cNvSpPr/>
        </xdr:nvSpPr>
        <xdr:spPr>
          <a:xfrm>
            <a:off x="9843132" y="7418543"/>
            <a:ext cx="29051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100" name="Прямоугольник 99">
            <a:extLst>
              <a:ext uri="{FF2B5EF4-FFF2-40B4-BE49-F238E27FC236}">
                <a16:creationId xmlns:a16="http://schemas.microsoft.com/office/drawing/2014/main" id="{00000000-0008-0000-0300-000064000000}"/>
              </a:ext>
            </a:extLst>
          </xdr:cNvPr>
          <xdr:cNvSpPr/>
        </xdr:nvSpPr>
        <xdr:spPr>
          <a:xfrm>
            <a:off x="10136977" y="7803353"/>
            <a:ext cx="298136"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91</xdr:col>
      <xdr:colOff>19527</xdr:colOff>
      <xdr:row>9</xdr:row>
      <xdr:rowOff>123343</xdr:rowOff>
    </xdr:from>
    <xdr:to>
      <xdr:col>95</xdr:col>
      <xdr:colOff>55723</xdr:colOff>
      <xdr:row>9</xdr:row>
      <xdr:rowOff>2496500</xdr:rowOff>
    </xdr:to>
    <xdr:grpSp>
      <xdr:nvGrpSpPr>
        <xdr:cNvPr id="101" name="Группа 100">
          <a:extLst>
            <a:ext uri="{FF2B5EF4-FFF2-40B4-BE49-F238E27FC236}">
              <a16:creationId xmlns:a16="http://schemas.microsoft.com/office/drawing/2014/main" id="{00000000-0008-0000-0300-000065000000}"/>
            </a:ext>
          </a:extLst>
        </xdr:cNvPr>
        <xdr:cNvGrpSpPr/>
      </xdr:nvGrpSpPr>
      <xdr:grpSpPr>
        <a:xfrm>
          <a:off x="27451527" y="10140468"/>
          <a:ext cx="798196" cy="2373157"/>
          <a:chOff x="8681562" y="5894543"/>
          <a:chExt cx="2054064" cy="2660337"/>
        </a:xfrm>
      </xdr:grpSpPr>
      <xdr:sp macro="" textlink="">
        <xdr:nvSpPr>
          <xdr:cNvPr id="102" name="Прямоугольник 101">
            <a:extLst>
              <a:ext uri="{FF2B5EF4-FFF2-40B4-BE49-F238E27FC236}">
                <a16:creationId xmlns:a16="http://schemas.microsoft.com/office/drawing/2014/main" id="{00000000-0008-0000-0300-000066000000}"/>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103" name="Прямоугольник 102">
            <a:extLst>
              <a:ext uri="{FF2B5EF4-FFF2-40B4-BE49-F238E27FC236}">
                <a16:creationId xmlns:a16="http://schemas.microsoft.com/office/drawing/2014/main" id="{00000000-0008-0000-0300-000067000000}"/>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104" name="Прямоугольник 103">
            <a:extLst>
              <a:ext uri="{FF2B5EF4-FFF2-40B4-BE49-F238E27FC236}">
                <a16:creationId xmlns:a16="http://schemas.microsoft.com/office/drawing/2014/main" id="{00000000-0008-0000-0300-000068000000}"/>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105" name="Прямоугольник 104">
            <a:extLst>
              <a:ext uri="{FF2B5EF4-FFF2-40B4-BE49-F238E27FC236}">
                <a16:creationId xmlns:a16="http://schemas.microsoft.com/office/drawing/2014/main" id="{00000000-0008-0000-0300-000069000000}"/>
              </a:ext>
            </a:extLst>
          </xdr:cNvPr>
          <xdr:cNvSpPr/>
        </xdr:nvSpPr>
        <xdr:spPr>
          <a:xfrm>
            <a:off x="9555476" y="7033733"/>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106" name="Прямоугольник 105">
            <a:extLst>
              <a:ext uri="{FF2B5EF4-FFF2-40B4-BE49-F238E27FC236}">
                <a16:creationId xmlns:a16="http://schemas.microsoft.com/office/drawing/2014/main" id="{00000000-0008-0000-0300-00006A000000}"/>
              </a:ext>
            </a:extLst>
          </xdr:cNvPr>
          <xdr:cNvSpPr/>
        </xdr:nvSpPr>
        <xdr:spPr>
          <a:xfrm>
            <a:off x="10432251" y="8174829"/>
            <a:ext cx="303375"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107" name="Прямоугольник 106">
            <a:extLst>
              <a:ext uri="{FF2B5EF4-FFF2-40B4-BE49-F238E27FC236}">
                <a16:creationId xmlns:a16="http://schemas.microsoft.com/office/drawing/2014/main" id="{00000000-0008-0000-0300-00006B000000}"/>
              </a:ext>
            </a:extLst>
          </xdr:cNvPr>
          <xdr:cNvSpPr/>
        </xdr:nvSpPr>
        <xdr:spPr>
          <a:xfrm>
            <a:off x="9843132" y="7418543"/>
            <a:ext cx="29051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108" name="Прямоугольник 107">
            <a:extLst>
              <a:ext uri="{FF2B5EF4-FFF2-40B4-BE49-F238E27FC236}">
                <a16:creationId xmlns:a16="http://schemas.microsoft.com/office/drawing/2014/main" id="{00000000-0008-0000-0300-00006C000000}"/>
              </a:ext>
            </a:extLst>
          </xdr:cNvPr>
          <xdr:cNvSpPr/>
        </xdr:nvSpPr>
        <xdr:spPr>
          <a:xfrm>
            <a:off x="10136977" y="7803353"/>
            <a:ext cx="298136"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103</xdr:col>
      <xdr:colOff>160021</xdr:colOff>
      <xdr:row>9</xdr:row>
      <xdr:rowOff>136678</xdr:rowOff>
    </xdr:from>
    <xdr:to>
      <xdr:col>108</xdr:col>
      <xdr:colOff>1907</xdr:colOff>
      <xdr:row>9</xdr:row>
      <xdr:rowOff>2506025</xdr:rowOff>
    </xdr:to>
    <xdr:grpSp>
      <xdr:nvGrpSpPr>
        <xdr:cNvPr id="109" name="Группа 108">
          <a:extLst>
            <a:ext uri="{FF2B5EF4-FFF2-40B4-BE49-F238E27FC236}">
              <a16:creationId xmlns:a16="http://schemas.microsoft.com/office/drawing/2014/main" id="{00000000-0008-0000-0300-00006D000000}"/>
            </a:ext>
          </a:extLst>
        </xdr:cNvPr>
        <xdr:cNvGrpSpPr/>
      </xdr:nvGrpSpPr>
      <xdr:grpSpPr>
        <a:xfrm>
          <a:off x="29878021" y="10153803"/>
          <a:ext cx="794386" cy="2369347"/>
          <a:chOff x="8681562" y="5894543"/>
          <a:chExt cx="2054064" cy="2660337"/>
        </a:xfrm>
      </xdr:grpSpPr>
      <xdr:sp macro="" textlink="">
        <xdr:nvSpPr>
          <xdr:cNvPr id="110" name="Прямоугольник 109">
            <a:extLst>
              <a:ext uri="{FF2B5EF4-FFF2-40B4-BE49-F238E27FC236}">
                <a16:creationId xmlns:a16="http://schemas.microsoft.com/office/drawing/2014/main" id="{00000000-0008-0000-0300-00006E000000}"/>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111" name="Прямоугольник 110">
            <a:extLst>
              <a:ext uri="{FF2B5EF4-FFF2-40B4-BE49-F238E27FC236}">
                <a16:creationId xmlns:a16="http://schemas.microsoft.com/office/drawing/2014/main" id="{00000000-0008-0000-0300-00006F000000}"/>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112" name="Прямоугольник 111">
            <a:extLst>
              <a:ext uri="{FF2B5EF4-FFF2-40B4-BE49-F238E27FC236}">
                <a16:creationId xmlns:a16="http://schemas.microsoft.com/office/drawing/2014/main" id="{00000000-0008-0000-0300-000070000000}"/>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113" name="Прямоугольник 112">
            <a:extLst>
              <a:ext uri="{FF2B5EF4-FFF2-40B4-BE49-F238E27FC236}">
                <a16:creationId xmlns:a16="http://schemas.microsoft.com/office/drawing/2014/main" id="{00000000-0008-0000-0300-000071000000}"/>
              </a:ext>
            </a:extLst>
          </xdr:cNvPr>
          <xdr:cNvSpPr/>
        </xdr:nvSpPr>
        <xdr:spPr>
          <a:xfrm>
            <a:off x="9555476" y="7033733"/>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114" name="Прямоугольник 113">
            <a:extLst>
              <a:ext uri="{FF2B5EF4-FFF2-40B4-BE49-F238E27FC236}">
                <a16:creationId xmlns:a16="http://schemas.microsoft.com/office/drawing/2014/main" id="{00000000-0008-0000-0300-000072000000}"/>
              </a:ext>
            </a:extLst>
          </xdr:cNvPr>
          <xdr:cNvSpPr/>
        </xdr:nvSpPr>
        <xdr:spPr>
          <a:xfrm>
            <a:off x="10432251" y="8174829"/>
            <a:ext cx="303375"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115" name="Прямоугольник 114">
            <a:extLst>
              <a:ext uri="{FF2B5EF4-FFF2-40B4-BE49-F238E27FC236}">
                <a16:creationId xmlns:a16="http://schemas.microsoft.com/office/drawing/2014/main" id="{00000000-0008-0000-0300-000073000000}"/>
              </a:ext>
            </a:extLst>
          </xdr:cNvPr>
          <xdr:cNvSpPr/>
        </xdr:nvSpPr>
        <xdr:spPr>
          <a:xfrm>
            <a:off x="9843132" y="7418543"/>
            <a:ext cx="29051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116" name="Прямоугольник 115">
            <a:extLst>
              <a:ext uri="{FF2B5EF4-FFF2-40B4-BE49-F238E27FC236}">
                <a16:creationId xmlns:a16="http://schemas.microsoft.com/office/drawing/2014/main" id="{00000000-0008-0000-0300-000074000000}"/>
              </a:ext>
            </a:extLst>
          </xdr:cNvPr>
          <xdr:cNvSpPr/>
        </xdr:nvSpPr>
        <xdr:spPr>
          <a:xfrm>
            <a:off x="10136977" y="7803353"/>
            <a:ext cx="298136"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11</xdr:col>
      <xdr:colOff>15715</xdr:colOff>
      <xdr:row>10</xdr:row>
      <xdr:rowOff>58579</xdr:rowOff>
    </xdr:from>
    <xdr:to>
      <xdr:col>14</xdr:col>
      <xdr:colOff>19525</xdr:colOff>
      <xdr:row>10</xdr:row>
      <xdr:rowOff>1303855</xdr:rowOff>
    </xdr:to>
    <xdr:sp macro="" textlink="">
      <xdr:nvSpPr>
        <xdr:cNvPr id="117" name="Прямоугольник 116">
          <a:extLst>
            <a:ext uri="{FF2B5EF4-FFF2-40B4-BE49-F238E27FC236}">
              <a16:creationId xmlns:a16="http://schemas.microsoft.com/office/drawing/2014/main" id="{00000000-0008-0000-0300-000075000000}"/>
            </a:ext>
          </a:extLst>
        </xdr:cNvPr>
        <xdr:cNvSpPr/>
      </xdr:nvSpPr>
      <xdr:spPr>
        <a:xfrm>
          <a:off x="12226765" y="12307729"/>
          <a:ext cx="575310" cy="1245276"/>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19</xdr:col>
      <xdr:colOff>23814</xdr:colOff>
      <xdr:row>10</xdr:row>
      <xdr:rowOff>57626</xdr:rowOff>
    </xdr:from>
    <xdr:to>
      <xdr:col>22</xdr:col>
      <xdr:colOff>11908</xdr:colOff>
      <xdr:row>10</xdr:row>
      <xdr:rowOff>1320999</xdr:rowOff>
    </xdr:to>
    <xdr:sp macro="" textlink="">
      <xdr:nvSpPr>
        <xdr:cNvPr id="118" name="Прямоугольник 117">
          <a:extLst>
            <a:ext uri="{FF2B5EF4-FFF2-40B4-BE49-F238E27FC236}">
              <a16:creationId xmlns:a16="http://schemas.microsoft.com/office/drawing/2014/main" id="{00000000-0008-0000-0300-000076000000}"/>
            </a:ext>
          </a:extLst>
        </xdr:cNvPr>
        <xdr:cNvSpPr/>
      </xdr:nvSpPr>
      <xdr:spPr>
        <a:xfrm>
          <a:off x="13758864" y="12306776"/>
          <a:ext cx="559594" cy="1263373"/>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15</xdr:col>
      <xdr:colOff>0</xdr:colOff>
      <xdr:row>10</xdr:row>
      <xdr:rowOff>53816</xdr:rowOff>
    </xdr:from>
    <xdr:to>
      <xdr:col>17</xdr:col>
      <xdr:colOff>178593</xdr:colOff>
      <xdr:row>10</xdr:row>
      <xdr:rowOff>1321713</xdr:rowOff>
    </xdr:to>
    <xdr:sp macro="" textlink="">
      <xdr:nvSpPr>
        <xdr:cNvPr id="119" name="Прямоугольник 118">
          <a:extLst>
            <a:ext uri="{FF2B5EF4-FFF2-40B4-BE49-F238E27FC236}">
              <a16:creationId xmlns:a16="http://schemas.microsoft.com/office/drawing/2014/main" id="{00000000-0008-0000-0300-000077000000}"/>
            </a:ext>
          </a:extLst>
        </xdr:cNvPr>
        <xdr:cNvSpPr/>
      </xdr:nvSpPr>
      <xdr:spPr>
        <a:xfrm>
          <a:off x="12973050" y="12302966"/>
          <a:ext cx="559593" cy="126789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23</xdr:col>
      <xdr:colOff>2</xdr:colOff>
      <xdr:row>10</xdr:row>
      <xdr:rowOff>58103</xdr:rowOff>
    </xdr:from>
    <xdr:to>
      <xdr:col>26</xdr:col>
      <xdr:colOff>11906</xdr:colOff>
      <xdr:row>10</xdr:row>
      <xdr:rowOff>1337310</xdr:rowOff>
    </xdr:to>
    <xdr:sp macro="" textlink="">
      <xdr:nvSpPr>
        <xdr:cNvPr id="120" name="Прямоугольник 119">
          <a:extLst>
            <a:ext uri="{FF2B5EF4-FFF2-40B4-BE49-F238E27FC236}">
              <a16:creationId xmlns:a16="http://schemas.microsoft.com/office/drawing/2014/main" id="{00000000-0008-0000-0300-000078000000}"/>
            </a:ext>
          </a:extLst>
        </xdr:cNvPr>
        <xdr:cNvSpPr/>
      </xdr:nvSpPr>
      <xdr:spPr>
        <a:xfrm>
          <a:off x="14497052" y="12307253"/>
          <a:ext cx="583404" cy="127920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39</xdr:col>
      <xdr:colOff>23813</xdr:colOff>
      <xdr:row>10</xdr:row>
      <xdr:rowOff>35719</xdr:rowOff>
    </xdr:from>
    <xdr:to>
      <xdr:col>42</xdr:col>
      <xdr:colOff>43337</xdr:colOff>
      <xdr:row>10</xdr:row>
      <xdr:rowOff>1321713</xdr:rowOff>
    </xdr:to>
    <xdr:sp macro="" textlink="">
      <xdr:nvSpPr>
        <xdr:cNvPr id="121" name="Прямоугольник 120">
          <a:extLst>
            <a:ext uri="{FF2B5EF4-FFF2-40B4-BE49-F238E27FC236}">
              <a16:creationId xmlns:a16="http://schemas.microsoft.com/office/drawing/2014/main" id="{00000000-0008-0000-0300-000079000000}"/>
            </a:ext>
          </a:extLst>
        </xdr:cNvPr>
        <xdr:cNvSpPr/>
      </xdr:nvSpPr>
      <xdr:spPr>
        <a:xfrm>
          <a:off x="17568863" y="12284869"/>
          <a:ext cx="591024" cy="1285994"/>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69533</xdr:colOff>
      <xdr:row>10</xdr:row>
      <xdr:rowOff>35719</xdr:rowOff>
    </xdr:from>
    <xdr:to>
      <xdr:col>45</xdr:col>
      <xdr:colOff>1</xdr:colOff>
      <xdr:row>10</xdr:row>
      <xdr:rowOff>1326237</xdr:rowOff>
    </xdr:to>
    <xdr:sp macro="" textlink="">
      <xdr:nvSpPr>
        <xdr:cNvPr id="122" name="Прямоугольник 121">
          <a:extLst>
            <a:ext uri="{FF2B5EF4-FFF2-40B4-BE49-F238E27FC236}">
              <a16:creationId xmlns:a16="http://schemas.microsoft.com/office/drawing/2014/main" id="{00000000-0008-0000-0300-00007A000000}"/>
            </a:ext>
          </a:extLst>
        </xdr:cNvPr>
        <xdr:cNvSpPr/>
      </xdr:nvSpPr>
      <xdr:spPr>
        <a:xfrm>
          <a:off x="18186083" y="12284869"/>
          <a:ext cx="501968" cy="129051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46</xdr:col>
      <xdr:colOff>15716</xdr:colOff>
      <xdr:row>10</xdr:row>
      <xdr:rowOff>49530</xdr:rowOff>
    </xdr:from>
    <xdr:to>
      <xdr:col>49</xdr:col>
      <xdr:colOff>0</xdr:colOff>
      <xdr:row>10</xdr:row>
      <xdr:rowOff>1335524</xdr:rowOff>
    </xdr:to>
    <xdr:sp macro="" textlink="">
      <xdr:nvSpPr>
        <xdr:cNvPr id="123" name="Прямоугольник 122">
          <a:extLst>
            <a:ext uri="{FF2B5EF4-FFF2-40B4-BE49-F238E27FC236}">
              <a16:creationId xmlns:a16="http://schemas.microsoft.com/office/drawing/2014/main" id="{00000000-0008-0000-0300-00007B000000}"/>
            </a:ext>
          </a:extLst>
        </xdr:cNvPr>
        <xdr:cNvSpPr/>
      </xdr:nvSpPr>
      <xdr:spPr>
        <a:xfrm>
          <a:off x="18894266" y="12298680"/>
          <a:ext cx="555784" cy="1285994"/>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188594</xdr:colOff>
      <xdr:row>10</xdr:row>
      <xdr:rowOff>65246</xdr:rowOff>
    </xdr:from>
    <xdr:to>
      <xdr:col>52</xdr:col>
      <xdr:colOff>162877</xdr:colOff>
      <xdr:row>10</xdr:row>
      <xdr:rowOff>1335405</xdr:rowOff>
    </xdr:to>
    <xdr:sp macro="" textlink="">
      <xdr:nvSpPr>
        <xdr:cNvPr id="124" name="Прямоугольник 123">
          <a:extLst>
            <a:ext uri="{FF2B5EF4-FFF2-40B4-BE49-F238E27FC236}">
              <a16:creationId xmlns:a16="http://schemas.microsoft.com/office/drawing/2014/main" id="{00000000-0008-0000-0300-00007C000000}"/>
            </a:ext>
          </a:extLst>
        </xdr:cNvPr>
        <xdr:cNvSpPr/>
      </xdr:nvSpPr>
      <xdr:spPr>
        <a:xfrm>
          <a:off x="19638644" y="12314396"/>
          <a:ext cx="545783" cy="127015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54</xdr:col>
      <xdr:colOff>21431</xdr:colOff>
      <xdr:row>10</xdr:row>
      <xdr:rowOff>63341</xdr:rowOff>
    </xdr:from>
    <xdr:to>
      <xdr:col>56</xdr:col>
      <xdr:colOff>188595</xdr:colOff>
      <xdr:row>10</xdr:row>
      <xdr:rowOff>1333500</xdr:rowOff>
    </xdr:to>
    <xdr:sp macro="" textlink="">
      <xdr:nvSpPr>
        <xdr:cNvPr id="125" name="Прямоугольник 124">
          <a:extLst>
            <a:ext uri="{FF2B5EF4-FFF2-40B4-BE49-F238E27FC236}">
              <a16:creationId xmlns:a16="http://schemas.microsoft.com/office/drawing/2014/main" id="{00000000-0008-0000-0300-00007D000000}"/>
            </a:ext>
          </a:extLst>
        </xdr:cNvPr>
        <xdr:cNvSpPr/>
      </xdr:nvSpPr>
      <xdr:spPr>
        <a:xfrm>
          <a:off x="20423981" y="12312491"/>
          <a:ext cx="548164" cy="127015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11</xdr:col>
      <xdr:colOff>175676</xdr:colOff>
      <xdr:row>10</xdr:row>
      <xdr:rowOff>273844</xdr:rowOff>
    </xdr:from>
    <xdr:to>
      <xdr:col>13</xdr:col>
      <xdr:colOff>93767</xdr:colOff>
      <xdr:row>10</xdr:row>
      <xdr:rowOff>1087894</xdr:rowOff>
    </xdr:to>
    <xdr:sp macro="" textlink="">
      <xdr:nvSpPr>
        <xdr:cNvPr id="126" name="Прямоугольник 125">
          <a:extLst>
            <a:ext uri="{FF2B5EF4-FFF2-40B4-BE49-F238E27FC236}">
              <a16:creationId xmlns:a16="http://schemas.microsoft.com/office/drawing/2014/main" id="{00000000-0008-0000-0300-00007E000000}"/>
            </a:ext>
          </a:extLst>
        </xdr:cNvPr>
        <xdr:cNvSpPr/>
      </xdr:nvSpPr>
      <xdr:spPr>
        <a:xfrm>
          <a:off x="12386726" y="12522994"/>
          <a:ext cx="299091" cy="81405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15</xdr:col>
      <xdr:colOff>136073</xdr:colOff>
      <xdr:row>10</xdr:row>
      <xdr:rowOff>275749</xdr:rowOff>
    </xdr:from>
    <xdr:to>
      <xdr:col>17</xdr:col>
      <xdr:colOff>61859</xdr:colOff>
      <xdr:row>10</xdr:row>
      <xdr:rowOff>1074964</xdr:rowOff>
    </xdr:to>
    <xdr:sp macro="" textlink="">
      <xdr:nvSpPr>
        <xdr:cNvPr id="127" name="Прямоугольник 126">
          <a:extLst>
            <a:ext uri="{FF2B5EF4-FFF2-40B4-BE49-F238E27FC236}">
              <a16:creationId xmlns:a16="http://schemas.microsoft.com/office/drawing/2014/main" id="{00000000-0008-0000-0300-00007F000000}"/>
            </a:ext>
          </a:extLst>
        </xdr:cNvPr>
        <xdr:cNvSpPr/>
      </xdr:nvSpPr>
      <xdr:spPr>
        <a:xfrm>
          <a:off x="13109123" y="12524899"/>
          <a:ext cx="306786" cy="79921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19</xdr:col>
      <xdr:colOff>156075</xdr:colOff>
      <xdr:row>10</xdr:row>
      <xdr:rowOff>289560</xdr:rowOff>
    </xdr:from>
    <xdr:to>
      <xdr:col>21</xdr:col>
      <xdr:colOff>81861</xdr:colOff>
      <xdr:row>10</xdr:row>
      <xdr:rowOff>1093720</xdr:rowOff>
    </xdr:to>
    <xdr:sp macro="" textlink="">
      <xdr:nvSpPr>
        <xdr:cNvPr id="128" name="Прямоугольник 127">
          <a:extLst>
            <a:ext uri="{FF2B5EF4-FFF2-40B4-BE49-F238E27FC236}">
              <a16:creationId xmlns:a16="http://schemas.microsoft.com/office/drawing/2014/main" id="{00000000-0008-0000-0300-000080000000}"/>
            </a:ext>
          </a:extLst>
        </xdr:cNvPr>
        <xdr:cNvSpPr/>
      </xdr:nvSpPr>
      <xdr:spPr>
        <a:xfrm>
          <a:off x="13891125" y="12538710"/>
          <a:ext cx="306786" cy="80416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50</xdr:col>
      <xdr:colOff>120561</xdr:colOff>
      <xdr:row>10</xdr:row>
      <xdr:rowOff>302758</xdr:rowOff>
    </xdr:from>
    <xdr:to>
      <xdr:col>52</xdr:col>
      <xdr:colOff>46347</xdr:colOff>
      <xdr:row>10</xdr:row>
      <xdr:rowOff>1114335</xdr:rowOff>
    </xdr:to>
    <xdr:sp macro="" textlink="">
      <xdr:nvSpPr>
        <xdr:cNvPr id="129" name="Прямоугольник 128">
          <a:extLst>
            <a:ext uri="{FF2B5EF4-FFF2-40B4-BE49-F238E27FC236}">
              <a16:creationId xmlns:a16="http://schemas.microsoft.com/office/drawing/2014/main" id="{00000000-0008-0000-0300-000081000000}"/>
            </a:ext>
          </a:extLst>
        </xdr:cNvPr>
        <xdr:cNvSpPr/>
      </xdr:nvSpPr>
      <xdr:spPr>
        <a:xfrm>
          <a:off x="19761111" y="12551908"/>
          <a:ext cx="306786" cy="811577"/>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39</xdr:col>
      <xdr:colOff>189889</xdr:colOff>
      <xdr:row>10</xdr:row>
      <xdr:rowOff>271939</xdr:rowOff>
    </xdr:from>
    <xdr:to>
      <xdr:col>41</xdr:col>
      <xdr:colOff>115675</xdr:colOff>
      <xdr:row>10</xdr:row>
      <xdr:rowOff>1095878</xdr:rowOff>
    </xdr:to>
    <xdr:sp macro="" textlink="">
      <xdr:nvSpPr>
        <xdr:cNvPr id="130" name="Прямоугольник 129">
          <a:extLst>
            <a:ext uri="{FF2B5EF4-FFF2-40B4-BE49-F238E27FC236}">
              <a16:creationId xmlns:a16="http://schemas.microsoft.com/office/drawing/2014/main" id="{00000000-0008-0000-0300-000082000000}"/>
            </a:ext>
          </a:extLst>
        </xdr:cNvPr>
        <xdr:cNvSpPr/>
      </xdr:nvSpPr>
      <xdr:spPr>
        <a:xfrm>
          <a:off x="17734939" y="12521089"/>
          <a:ext cx="306786" cy="82393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166075</xdr:colOff>
      <xdr:row>10</xdr:row>
      <xdr:rowOff>273844</xdr:rowOff>
    </xdr:from>
    <xdr:to>
      <xdr:col>44</xdr:col>
      <xdr:colOff>91862</xdr:colOff>
      <xdr:row>10</xdr:row>
      <xdr:rowOff>1087894</xdr:rowOff>
    </xdr:to>
    <xdr:sp macro="" textlink="">
      <xdr:nvSpPr>
        <xdr:cNvPr id="131" name="Прямоугольник 130">
          <a:extLst>
            <a:ext uri="{FF2B5EF4-FFF2-40B4-BE49-F238E27FC236}">
              <a16:creationId xmlns:a16="http://schemas.microsoft.com/office/drawing/2014/main" id="{00000000-0008-0000-0300-000083000000}"/>
            </a:ext>
          </a:extLst>
        </xdr:cNvPr>
        <xdr:cNvSpPr/>
      </xdr:nvSpPr>
      <xdr:spPr>
        <a:xfrm>
          <a:off x="18282625" y="12522994"/>
          <a:ext cx="306787" cy="81405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46</xdr:col>
      <xdr:colOff>134167</xdr:colOff>
      <xdr:row>10</xdr:row>
      <xdr:rowOff>275749</xdr:rowOff>
    </xdr:from>
    <xdr:to>
      <xdr:col>48</xdr:col>
      <xdr:colOff>59954</xdr:colOff>
      <xdr:row>10</xdr:row>
      <xdr:rowOff>1074964</xdr:rowOff>
    </xdr:to>
    <xdr:sp macro="" textlink="">
      <xdr:nvSpPr>
        <xdr:cNvPr id="132" name="Прямоугольник 131">
          <a:extLst>
            <a:ext uri="{FF2B5EF4-FFF2-40B4-BE49-F238E27FC236}">
              <a16:creationId xmlns:a16="http://schemas.microsoft.com/office/drawing/2014/main" id="{00000000-0008-0000-0300-000084000000}"/>
            </a:ext>
          </a:extLst>
        </xdr:cNvPr>
        <xdr:cNvSpPr/>
      </xdr:nvSpPr>
      <xdr:spPr>
        <a:xfrm>
          <a:off x="19012717" y="12524899"/>
          <a:ext cx="306787" cy="79921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56</xdr:col>
      <xdr:colOff>186533</xdr:colOff>
      <xdr:row>21</xdr:row>
      <xdr:rowOff>8096</xdr:rowOff>
    </xdr:from>
    <xdr:to>
      <xdr:col>57</xdr:col>
      <xdr:colOff>190341</xdr:colOff>
      <xdr:row>21</xdr:row>
      <xdr:rowOff>4056062</xdr:rowOff>
    </xdr:to>
    <xdr:sp macro="" textlink="">
      <xdr:nvSpPr>
        <xdr:cNvPr id="133" name="Прямоугольник 132">
          <a:extLst>
            <a:ext uri="{FF2B5EF4-FFF2-40B4-BE49-F238E27FC236}">
              <a16:creationId xmlns:a16="http://schemas.microsoft.com/office/drawing/2014/main" id="{00000000-0008-0000-0300-000085000000}"/>
            </a:ext>
          </a:extLst>
        </xdr:cNvPr>
        <xdr:cNvSpPr/>
      </xdr:nvSpPr>
      <xdr:spPr>
        <a:xfrm>
          <a:off x="20970083" y="35145821"/>
          <a:ext cx="194308" cy="3295491"/>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108</xdr:col>
      <xdr:colOff>95251</xdr:colOff>
      <xdr:row>21</xdr:row>
      <xdr:rowOff>21167</xdr:rowOff>
    </xdr:from>
    <xdr:to>
      <xdr:col>109</xdr:col>
      <xdr:colOff>79217</xdr:colOff>
      <xdr:row>21</xdr:row>
      <xdr:rowOff>4085167</xdr:rowOff>
    </xdr:to>
    <xdr:sp macro="" textlink="">
      <xdr:nvSpPr>
        <xdr:cNvPr id="134" name="Прямоугольник 133">
          <a:extLst>
            <a:ext uri="{FF2B5EF4-FFF2-40B4-BE49-F238E27FC236}">
              <a16:creationId xmlns:a16="http://schemas.microsoft.com/office/drawing/2014/main" id="{00000000-0008-0000-0300-000086000000}"/>
            </a:ext>
          </a:extLst>
        </xdr:cNvPr>
        <xdr:cNvSpPr/>
      </xdr:nvSpPr>
      <xdr:spPr>
        <a:xfrm>
          <a:off x="30784801" y="35158892"/>
          <a:ext cx="174466" cy="328295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20</xdr:col>
      <xdr:colOff>131025</xdr:colOff>
      <xdr:row>9</xdr:row>
      <xdr:rowOff>43601</xdr:rowOff>
    </xdr:from>
    <xdr:to>
      <xdr:col>24</xdr:col>
      <xdr:colOff>200297</xdr:colOff>
      <xdr:row>9</xdr:row>
      <xdr:rowOff>995587</xdr:rowOff>
    </xdr:to>
    <xdr:grpSp>
      <xdr:nvGrpSpPr>
        <xdr:cNvPr id="135" name="Группа 134">
          <a:extLst>
            <a:ext uri="{FF2B5EF4-FFF2-40B4-BE49-F238E27FC236}">
              <a16:creationId xmlns:a16="http://schemas.microsoft.com/office/drawing/2014/main" id="{00000000-0008-0000-0300-000087000000}"/>
            </a:ext>
          </a:extLst>
        </xdr:cNvPr>
        <xdr:cNvGrpSpPr/>
      </xdr:nvGrpSpPr>
      <xdr:grpSpPr>
        <a:xfrm>
          <a:off x="14037525" y="10060726"/>
          <a:ext cx="821747" cy="951986"/>
          <a:chOff x="10513120" y="6191251"/>
          <a:chExt cx="789881" cy="951986"/>
        </a:xfrm>
      </xdr:grpSpPr>
      <xdr:pic>
        <xdr:nvPicPr>
          <xdr:cNvPr id="136" name="Picture 8">
            <a:extLst>
              <a:ext uri="{FF2B5EF4-FFF2-40B4-BE49-F238E27FC236}">
                <a16:creationId xmlns:a16="http://schemas.microsoft.com/office/drawing/2014/main" id="{00000000-0008-0000-0300-000088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887"/>
          <a:stretch/>
        </xdr:blipFill>
        <xdr:spPr bwMode="auto">
          <a:xfrm>
            <a:off x="10608943" y="6191251"/>
            <a:ext cx="590466" cy="5676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7" name="Прямоугольник 136">
            <a:extLst>
              <a:ext uri="{FF2B5EF4-FFF2-40B4-BE49-F238E27FC236}">
                <a16:creationId xmlns:a16="http://schemas.microsoft.com/office/drawing/2014/main" id="{00000000-0008-0000-0300-000089000000}"/>
              </a:ext>
            </a:extLst>
          </xdr:cNvPr>
          <xdr:cNvSpPr/>
        </xdr:nvSpPr>
        <xdr:spPr>
          <a:xfrm>
            <a:off x="10513120" y="6729131"/>
            <a:ext cx="789881"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lientData/>
  </xdr:twoCellAnchor>
  <xdr:twoCellAnchor>
    <xdr:from>
      <xdr:col>39</xdr:col>
      <xdr:colOff>146114</xdr:colOff>
      <xdr:row>9</xdr:row>
      <xdr:rowOff>136526</xdr:rowOff>
    </xdr:from>
    <xdr:to>
      <xdr:col>43</xdr:col>
      <xdr:colOff>164527</xdr:colOff>
      <xdr:row>9</xdr:row>
      <xdr:rowOff>1088512</xdr:rowOff>
    </xdr:to>
    <xdr:grpSp>
      <xdr:nvGrpSpPr>
        <xdr:cNvPr id="138" name="Группа 137">
          <a:extLst>
            <a:ext uri="{FF2B5EF4-FFF2-40B4-BE49-F238E27FC236}">
              <a16:creationId xmlns:a16="http://schemas.microsoft.com/office/drawing/2014/main" id="{00000000-0008-0000-0300-00008A000000}"/>
            </a:ext>
          </a:extLst>
        </xdr:cNvPr>
        <xdr:cNvGrpSpPr/>
      </xdr:nvGrpSpPr>
      <xdr:grpSpPr>
        <a:xfrm>
          <a:off x="17672114" y="10153651"/>
          <a:ext cx="780413" cy="951986"/>
          <a:chOff x="10513119" y="6191251"/>
          <a:chExt cx="859912" cy="951986"/>
        </a:xfrm>
      </xdr:grpSpPr>
      <xdr:pic>
        <xdr:nvPicPr>
          <xdr:cNvPr id="139" name="Picture 8">
            <a:extLst>
              <a:ext uri="{FF2B5EF4-FFF2-40B4-BE49-F238E27FC236}">
                <a16:creationId xmlns:a16="http://schemas.microsoft.com/office/drawing/2014/main" id="{00000000-0008-0000-0300-00008B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7887"/>
          <a:stretch/>
        </xdr:blipFill>
        <xdr:spPr bwMode="auto">
          <a:xfrm>
            <a:off x="10608943" y="6191251"/>
            <a:ext cx="590466" cy="5676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0" name="Прямоугольник 139">
            <a:extLst>
              <a:ext uri="{FF2B5EF4-FFF2-40B4-BE49-F238E27FC236}">
                <a16:creationId xmlns:a16="http://schemas.microsoft.com/office/drawing/2014/main" id="{00000000-0008-0000-0300-00008C000000}"/>
              </a:ext>
            </a:extLst>
          </xdr:cNvPr>
          <xdr:cNvSpPr/>
        </xdr:nvSpPr>
        <xdr:spPr>
          <a:xfrm>
            <a:off x="10513119" y="6729131"/>
            <a:ext cx="859912"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lientData/>
  </xdr:twoCellAnchor>
  <xdr:twoCellAnchor>
    <xdr:from>
      <xdr:col>52</xdr:col>
      <xdr:colOff>34503</xdr:colOff>
      <xdr:row>9</xdr:row>
      <xdr:rowOff>173832</xdr:rowOff>
    </xdr:from>
    <xdr:to>
      <xdr:col>56</xdr:col>
      <xdr:colOff>44372</xdr:colOff>
      <xdr:row>9</xdr:row>
      <xdr:rowOff>1125818</xdr:rowOff>
    </xdr:to>
    <xdr:grpSp>
      <xdr:nvGrpSpPr>
        <xdr:cNvPr id="141" name="Группа 140">
          <a:extLst>
            <a:ext uri="{FF2B5EF4-FFF2-40B4-BE49-F238E27FC236}">
              <a16:creationId xmlns:a16="http://schemas.microsoft.com/office/drawing/2014/main" id="{00000000-0008-0000-0300-00008D000000}"/>
            </a:ext>
          </a:extLst>
        </xdr:cNvPr>
        <xdr:cNvGrpSpPr/>
      </xdr:nvGrpSpPr>
      <xdr:grpSpPr>
        <a:xfrm>
          <a:off x="20037003" y="10190957"/>
          <a:ext cx="771869" cy="951986"/>
          <a:chOff x="10513119" y="6191251"/>
          <a:chExt cx="855043" cy="951986"/>
        </a:xfrm>
      </xdr:grpSpPr>
      <xdr:pic>
        <xdr:nvPicPr>
          <xdr:cNvPr id="142" name="Picture 8">
            <a:extLst>
              <a:ext uri="{FF2B5EF4-FFF2-40B4-BE49-F238E27FC236}">
                <a16:creationId xmlns:a16="http://schemas.microsoft.com/office/drawing/2014/main" id="{00000000-0008-0000-0300-00008E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7887"/>
          <a:stretch/>
        </xdr:blipFill>
        <xdr:spPr bwMode="auto">
          <a:xfrm>
            <a:off x="10608943" y="6191251"/>
            <a:ext cx="590466" cy="5676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3" name="Прямоугольник 142">
            <a:extLst>
              <a:ext uri="{FF2B5EF4-FFF2-40B4-BE49-F238E27FC236}">
                <a16:creationId xmlns:a16="http://schemas.microsoft.com/office/drawing/2014/main" id="{00000000-0008-0000-0300-00008F000000}"/>
              </a:ext>
            </a:extLst>
          </xdr:cNvPr>
          <xdr:cNvSpPr/>
        </xdr:nvSpPr>
        <xdr:spPr>
          <a:xfrm>
            <a:off x="10513119" y="6729131"/>
            <a:ext cx="855043"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lientData/>
  </xdr:twoCellAnchor>
  <xdr:twoCellAnchor>
    <xdr:from>
      <xdr:col>76</xdr:col>
      <xdr:colOff>14032</xdr:colOff>
      <xdr:row>9</xdr:row>
      <xdr:rowOff>139701</xdr:rowOff>
    </xdr:from>
    <xdr:to>
      <xdr:col>80</xdr:col>
      <xdr:colOff>60616</xdr:colOff>
      <xdr:row>9</xdr:row>
      <xdr:rowOff>1091687</xdr:rowOff>
    </xdr:to>
    <xdr:grpSp>
      <xdr:nvGrpSpPr>
        <xdr:cNvPr id="144" name="Группа 143">
          <a:extLst>
            <a:ext uri="{FF2B5EF4-FFF2-40B4-BE49-F238E27FC236}">
              <a16:creationId xmlns:a16="http://schemas.microsoft.com/office/drawing/2014/main" id="{00000000-0008-0000-0300-000090000000}"/>
            </a:ext>
          </a:extLst>
        </xdr:cNvPr>
        <xdr:cNvGrpSpPr/>
      </xdr:nvGrpSpPr>
      <xdr:grpSpPr>
        <a:xfrm>
          <a:off x="24588532" y="10156826"/>
          <a:ext cx="808584" cy="951986"/>
          <a:chOff x="10513120" y="6191251"/>
          <a:chExt cx="878502" cy="951986"/>
        </a:xfrm>
      </xdr:grpSpPr>
      <xdr:pic>
        <xdr:nvPicPr>
          <xdr:cNvPr id="145" name="Picture 8">
            <a:extLst>
              <a:ext uri="{FF2B5EF4-FFF2-40B4-BE49-F238E27FC236}">
                <a16:creationId xmlns:a16="http://schemas.microsoft.com/office/drawing/2014/main" id="{00000000-0008-0000-0300-000091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7887"/>
          <a:stretch/>
        </xdr:blipFill>
        <xdr:spPr bwMode="auto">
          <a:xfrm>
            <a:off x="10608943" y="6191251"/>
            <a:ext cx="590466" cy="5676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6" name="Прямоугольник 145">
            <a:extLst>
              <a:ext uri="{FF2B5EF4-FFF2-40B4-BE49-F238E27FC236}">
                <a16:creationId xmlns:a16="http://schemas.microsoft.com/office/drawing/2014/main" id="{00000000-0008-0000-0300-000092000000}"/>
              </a:ext>
            </a:extLst>
          </xdr:cNvPr>
          <xdr:cNvSpPr/>
        </xdr:nvSpPr>
        <xdr:spPr>
          <a:xfrm>
            <a:off x="10513120" y="6729131"/>
            <a:ext cx="878502"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lientData/>
  </xdr:twoCellAnchor>
  <xdr:twoCellAnchor>
    <xdr:from>
      <xdr:col>93</xdr:col>
      <xdr:colOff>31175</xdr:colOff>
      <xdr:row>9</xdr:row>
      <xdr:rowOff>189231</xdr:rowOff>
    </xdr:from>
    <xdr:to>
      <xdr:col>96</xdr:col>
      <xdr:colOff>184786</xdr:colOff>
      <xdr:row>9</xdr:row>
      <xdr:rowOff>1141217</xdr:rowOff>
    </xdr:to>
    <xdr:grpSp>
      <xdr:nvGrpSpPr>
        <xdr:cNvPr id="147" name="Группа 146">
          <a:extLst>
            <a:ext uri="{FF2B5EF4-FFF2-40B4-BE49-F238E27FC236}">
              <a16:creationId xmlns:a16="http://schemas.microsoft.com/office/drawing/2014/main" id="{00000000-0008-0000-0300-000093000000}"/>
            </a:ext>
          </a:extLst>
        </xdr:cNvPr>
        <xdr:cNvGrpSpPr/>
      </xdr:nvGrpSpPr>
      <xdr:grpSpPr>
        <a:xfrm>
          <a:off x="27844175" y="10206356"/>
          <a:ext cx="725111" cy="951986"/>
          <a:chOff x="10513120" y="6191251"/>
          <a:chExt cx="789881" cy="951986"/>
        </a:xfrm>
      </xdr:grpSpPr>
      <xdr:pic>
        <xdr:nvPicPr>
          <xdr:cNvPr id="148" name="Picture 8">
            <a:extLst>
              <a:ext uri="{FF2B5EF4-FFF2-40B4-BE49-F238E27FC236}">
                <a16:creationId xmlns:a16="http://schemas.microsoft.com/office/drawing/2014/main" id="{00000000-0008-0000-0300-000094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b="7887"/>
          <a:stretch/>
        </xdr:blipFill>
        <xdr:spPr bwMode="auto">
          <a:xfrm>
            <a:off x="10608943" y="6191251"/>
            <a:ext cx="590466" cy="5676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9" name="Прямоугольник 148">
            <a:extLst>
              <a:ext uri="{FF2B5EF4-FFF2-40B4-BE49-F238E27FC236}">
                <a16:creationId xmlns:a16="http://schemas.microsoft.com/office/drawing/2014/main" id="{00000000-0008-0000-0300-000095000000}"/>
              </a:ext>
            </a:extLst>
          </xdr:cNvPr>
          <xdr:cNvSpPr/>
        </xdr:nvSpPr>
        <xdr:spPr>
          <a:xfrm>
            <a:off x="10513120" y="6729131"/>
            <a:ext cx="789881"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lientData/>
  </xdr:twoCellAnchor>
  <xdr:twoCellAnchor>
    <xdr:from>
      <xdr:col>105</xdr:col>
      <xdr:colOff>84515</xdr:colOff>
      <xdr:row>9</xdr:row>
      <xdr:rowOff>87631</xdr:rowOff>
    </xdr:from>
    <xdr:to>
      <xdr:col>109</xdr:col>
      <xdr:colOff>37466</xdr:colOff>
      <xdr:row>9</xdr:row>
      <xdr:rowOff>1039617</xdr:rowOff>
    </xdr:to>
    <xdr:grpSp>
      <xdr:nvGrpSpPr>
        <xdr:cNvPr id="150" name="Группа 149">
          <a:extLst>
            <a:ext uri="{FF2B5EF4-FFF2-40B4-BE49-F238E27FC236}">
              <a16:creationId xmlns:a16="http://schemas.microsoft.com/office/drawing/2014/main" id="{00000000-0008-0000-0300-000096000000}"/>
            </a:ext>
          </a:extLst>
        </xdr:cNvPr>
        <xdr:cNvGrpSpPr/>
      </xdr:nvGrpSpPr>
      <xdr:grpSpPr>
        <a:xfrm>
          <a:off x="30183515" y="10104756"/>
          <a:ext cx="714951" cy="951986"/>
          <a:chOff x="10513120" y="6191251"/>
          <a:chExt cx="789881" cy="951986"/>
        </a:xfrm>
      </xdr:grpSpPr>
      <xdr:pic>
        <xdr:nvPicPr>
          <xdr:cNvPr id="151" name="Picture 8">
            <a:extLst>
              <a:ext uri="{FF2B5EF4-FFF2-40B4-BE49-F238E27FC236}">
                <a16:creationId xmlns:a16="http://schemas.microsoft.com/office/drawing/2014/main" id="{00000000-0008-0000-0300-00009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7887"/>
          <a:stretch/>
        </xdr:blipFill>
        <xdr:spPr bwMode="auto">
          <a:xfrm>
            <a:off x="10608943" y="6191251"/>
            <a:ext cx="590466" cy="5676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2" name="Прямоугольник 151">
            <a:extLst>
              <a:ext uri="{FF2B5EF4-FFF2-40B4-BE49-F238E27FC236}">
                <a16:creationId xmlns:a16="http://schemas.microsoft.com/office/drawing/2014/main" id="{00000000-0008-0000-0300-000098000000}"/>
              </a:ext>
            </a:extLst>
          </xdr:cNvPr>
          <xdr:cNvSpPr/>
        </xdr:nvSpPr>
        <xdr:spPr>
          <a:xfrm>
            <a:off x="10513120" y="6729131"/>
            <a:ext cx="789881"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lientData/>
  </xdr:twoCellAnchor>
  <xdr:twoCellAnchor>
    <xdr:from>
      <xdr:col>13</xdr:col>
      <xdr:colOff>91893</xdr:colOff>
      <xdr:row>6</xdr:row>
      <xdr:rowOff>188753</xdr:rowOff>
    </xdr:from>
    <xdr:to>
      <xdr:col>16</xdr:col>
      <xdr:colOff>127001</xdr:colOff>
      <xdr:row>6</xdr:row>
      <xdr:rowOff>1148715</xdr:rowOff>
    </xdr:to>
    <xdr:grpSp>
      <xdr:nvGrpSpPr>
        <xdr:cNvPr id="153" name="Группа 152">
          <a:extLst>
            <a:ext uri="{FF2B5EF4-FFF2-40B4-BE49-F238E27FC236}">
              <a16:creationId xmlns:a16="http://schemas.microsoft.com/office/drawing/2014/main" id="{00000000-0008-0000-0300-000099000000}"/>
            </a:ext>
          </a:extLst>
        </xdr:cNvPr>
        <xdr:cNvGrpSpPr/>
      </xdr:nvGrpSpPr>
      <xdr:grpSpPr>
        <a:xfrm>
          <a:off x="12664893" y="3697128"/>
          <a:ext cx="606608" cy="959962"/>
          <a:chOff x="9344478" y="2097404"/>
          <a:chExt cx="640898" cy="931083"/>
        </a:xfrm>
      </xdr:grpSpPr>
      <xdr:pic>
        <xdr:nvPicPr>
          <xdr:cNvPr id="154" name="Picture 4">
            <a:extLst>
              <a:ext uri="{FF2B5EF4-FFF2-40B4-BE49-F238E27FC236}">
                <a16:creationId xmlns:a16="http://schemas.microsoft.com/office/drawing/2014/main" id="{00000000-0008-0000-0300-00009A000000}"/>
              </a:ext>
            </a:extLst>
          </xdr:cNvPr>
          <xdr:cNvPicPr>
            <a:picLocks noChangeAspect="1" noChangeArrowheads="1"/>
          </xdr:cNvPicPr>
        </xdr:nvPicPr>
        <xdr:blipFill>
          <a:blip xmlns:r="http://schemas.openxmlformats.org/officeDocument/2006/relationships" r:embed="rId6"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5" name="Прямоугольник 154">
            <a:extLst>
              <a:ext uri="{FF2B5EF4-FFF2-40B4-BE49-F238E27FC236}">
                <a16:creationId xmlns:a16="http://schemas.microsoft.com/office/drawing/2014/main" id="{00000000-0008-0000-0300-00009B00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65</xdr:col>
      <xdr:colOff>38371</xdr:colOff>
      <xdr:row>6</xdr:row>
      <xdr:rowOff>241004</xdr:rowOff>
    </xdr:from>
    <xdr:to>
      <xdr:col>68</xdr:col>
      <xdr:colOff>63954</xdr:colOff>
      <xdr:row>6</xdr:row>
      <xdr:rowOff>1201125</xdr:rowOff>
    </xdr:to>
    <xdr:grpSp>
      <xdr:nvGrpSpPr>
        <xdr:cNvPr id="156" name="Группа 155">
          <a:extLst>
            <a:ext uri="{FF2B5EF4-FFF2-40B4-BE49-F238E27FC236}">
              <a16:creationId xmlns:a16="http://schemas.microsoft.com/office/drawing/2014/main" id="{00000000-0008-0000-0300-00009C000000}"/>
            </a:ext>
          </a:extLst>
        </xdr:cNvPr>
        <xdr:cNvGrpSpPr/>
      </xdr:nvGrpSpPr>
      <xdr:grpSpPr>
        <a:xfrm>
          <a:off x="22517371" y="3749379"/>
          <a:ext cx="597083" cy="960121"/>
          <a:chOff x="9344478" y="2097404"/>
          <a:chExt cx="640898" cy="931083"/>
        </a:xfrm>
      </xdr:grpSpPr>
      <xdr:pic>
        <xdr:nvPicPr>
          <xdr:cNvPr id="157" name="Picture 4">
            <a:extLst>
              <a:ext uri="{FF2B5EF4-FFF2-40B4-BE49-F238E27FC236}">
                <a16:creationId xmlns:a16="http://schemas.microsoft.com/office/drawing/2014/main" id="{00000000-0008-0000-0300-00009D000000}"/>
              </a:ext>
            </a:extLst>
          </xdr:cNvPr>
          <xdr:cNvPicPr>
            <a:picLocks noChangeAspect="1" noChangeArrowheads="1"/>
          </xdr:cNvPicPr>
        </xdr:nvPicPr>
        <xdr:blipFill>
          <a:blip xmlns:r="http://schemas.openxmlformats.org/officeDocument/2006/relationships" r:embed="rId6"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8" name="Прямоугольник 157">
            <a:extLst>
              <a:ext uri="{FF2B5EF4-FFF2-40B4-BE49-F238E27FC236}">
                <a16:creationId xmlns:a16="http://schemas.microsoft.com/office/drawing/2014/main" id="{00000000-0008-0000-0300-00009E00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11</xdr:col>
      <xdr:colOff>59532</xdr:colOff>
      <xdr:row>6</xdr:row>
      <xdr:rowOff>516492</xdr:rowOff>
    </xdr:from>
    <xdr:to>
      <xdr:col>13</xdr:col>
      <xdr:colOff>85567</xdr:colOff>
      <xdr:row>6</xdr:row>
      <xdr:rowOff>516492</xdr:rowOff>
    </xdr:to>
    <xdr:cxnSp macro="">
      <xdr:nvCxnSpPr>
        <xdr:cNvPr id="159" name="Прямая со стрелкой 158">
          <a:extLst>
            <a:ext uri="{FF2B5EF4-FFF2-40B4-BE49-F238E27FC236}">
              <a16:creationId xmlns:a16="http://schemas.microsoft.com/office/drawing/2014/main" id="{00000000-0008-0000-0300-00009F000000}"/>
            </a:ext>
          </a:extLst>
        </xdr:cNvPr>
        <xdr:cNvCxnSpPr>
          <a:stCxn id="186" idx="3"/>
        </xdr:cNvCxnSpPr>
      </xdr:nvCxnSpPr>
      <xdr:spPr>
        <a:xfrm>
          <a:off x="12270582" y="4012167"/>
          <a:ext cx="4070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4316942</xdr:colOff>
      <xdr:row>10</xdr:row>
      <xdr:rowOff>827283</xdr:rowOff>
    </xdr:from>
    <xdr:ext cx="1375833" cy="578813"/>
    <xdr:sp macro="" textlink="">
      <xdr:nvSpPr>
        <xdr:cNvPr id="160" name="TextBox 159">
          <a:extLst>
            <a:ext uri="{FF2B5EF4-FFF2-40B4-BE49-F238E27FC236}">
              <a16:creationId xmlns:a16="http://schemas.microsoft.com/office/drawing/2014/main" id="{00000000-0008-0000-0300-0000A0000000}"/>
            </a:ext>
          </a:extLst>
        </xdr:cNvPr>
        <xdr:cNvSpPr txBox="1"/>
      </xdr:nvSpPr>
      <xdr:spPr>
        <a:xfrm>
          <a:off x="6072263" y="13250604"/>
          <a:ext cx="1375833" cy="578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ru-RU" sz="1100" b="1">
              <a:solidFill>
                <a:schemeClr val="bg1">
                  <a:lumMod val="50000"/>
                </a:schemeClr>
              </a:solidFill>
              <a:latin typeface="Times New Roman" panose="02020603050405020304" pitchFamily="18" charset="0"/>
              <a:cs typeface="Times New Roman" panose="02020603050405020304" pitchFamily="18" charset="0"/>
            </a:rPr>
            <a:t>в среднем</a:t>
          </a:r>
          <a:endParaRPr lang="ru-RU" sz="1100" b="1" baseline="0">
            <a:solidFill>
              <a:schemeClr val="bg1">
                <a:lumMod val="50000"/>
              </a:schemeClr>
            </a:solidFill>
            <a:latin typeface="Times New Roman" panose="02020603050405020304" pitchFamily="18" charset="0"/>
            <a:cs typeface="Times New Roman" panose="02020603050405020304" pitchFamily="18" charset="0"/>
          </a:endParaRPr>
        </a:p>
        <a:p>
          <a:pPr algn="ctr"/>
          <a:r>
            <a:rPr lang="ru-RU" sz="1100" b="1" baseline="0">
              <a:solidFill>
                <a:schemeClr val="bg1">
                  <a:lumMod val="50000"/>
                </a:schemeClr>
              </a:solidFill>
              <a:latin typeface="Times New Roman" panose="02020603050405020304" pitchFamily="18" charset="0"/>
              <a:cs typeface="Times New Roman" panose="02020603050405020304" pitchFamily="18" charset="0"/>
            </a:rPr>
            <a:t>до 6 раз, </a:t>
          </a:r>
        </a:p>
        <a:p>
          <a:pPr algn="ctr"/>
          <a:r>
            <a:rPr lang="ru-RU" sz="1100" b="1" baseline="0">
              <a:solidFill>
                <a:schemeClr val="bg1">
                  <a:lumMod val="50000"/>
                </a:schemeClr>
              </a:solidFill>
              <a:latin typeface="Times New Roman" panose="02020603050405020304" pitchFamily="18" charset="0"/>
              <a:cs typeface="Times New Roman" panose="02020603050405020304" pitchFamily="18" charset="0"/>
            </a:rPr>
            <a:t>15 мин. каждый</a:t>
          </a:r>
          <a:endParaRPr lang="ru-RU" sz="1100" b="1">
            <a:solidFill>
              <a:schemeClr val="bg1">
                <a:lumMod val="50000"/>
              </a:schemeClr>
            </a:solidFill>
            <a:latin typeface="Times New Roman" panose="02020603050405020304" pitchFamily="18" charset="0"/>
            <a:cs typeface="Times New Roman" panose="02020603050405020304" pitchFamily="18" charset="0"/>
          </a:endParaRPr>
        </a:p>
      </xdr:txBody>
    </xdr:sp>
    <xdr:clientData/>
  </xdr:oneCellAnchor>
  <xdr:twoCellAnchor>
    <xdr:from>
      <xdr:col>63</xdr:col>
      <xdr:colOff>88107</xdr:colOff>
      <xdr:row>6</xdr:row>
      <xdr:rowOff>513908</xdr:rowOff>
    </xdr:from>
    <xdr:to>
      <xdr:col>65</xdr:col>
      <xdr:colOff>43865</xdr:colOff>
      <xdr:row>6</xdr:row>
      <xdr:rowOff>513908</xdr:rowOff>
    </xdr:to>
    <xdr:cxnSp macro="">
      <xdr:nvCxnSpPr>
        <xdr:cNvPr id="161" name="Прямая со стрелкой 160">
          <a:extLst>
            <a:ext uri="{FF2B5EF4-FFF2-40B4-BE49-F238E27FC236}">
              <a16:creationId xmlns:a16="http://schemas.microsoft.com/office/drawing/2014/main" id="{00000000-0008-0000-0300-0000A1000000}"/>
            </a:ext>
          </a:extLst>
        </xdr:cNvPr>
        <xdr:cNvCxnSpPr>
          <a:stCxn id="191" idx="3"/>
          <a:endCxn id="157" idx="1"/>
        </xdr:cNvCxnSpPr>
      </xdr:nvCxnSpPr>
      <xdr:spPr>
        <a:xfrm>
          <a:off x="22205157" y="4009583"/>
          <a:ext cx="33675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83343</xdr:colOff>
      <xdr:row>9</xdr:row>
      <xdr:rowOff>416719</xdr:rowOff>
    </xdr:from>
    <xdr:to>
      <xdr:col>21</xdr:col>
      <xdr:colOff>17938</xdr:colOff>
      <xdr:row>9</xdr:row>
      <xdr:rowOff>420844</xdr:rowOff>
    </xdr:to>
    <xdr:cxnSp macro="">
      <xdr:nvCxnSpPr>
        <xdr:cNvPr id="162" name="Прямая со стрелкой 161">
          <a:extLst>
            <a:ext uri="{FF2B5EF4-FFF2-40B4-BE49-F238E27FC236}">
              <a16:creationId xmlns:a16="http://schemas.microsoft.com/office/drawing/2014/main" id="{00000000-0008-0000-0300-0000A2000000}"/>
            </a:ext>
          </a:extLst>
        </xdr:cNvPr>
        <xdr:cNvCxnSpPr/>
      </xdr:nvCxnSpPr>
      <xdr:spPr>
        <a:xfrm flipV="1">
          <a:off x="14008893" y="9894094"/>
          <a:ext cx="125095" cy="4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71221</xdr:colOff>
      <xdr:row>9</xdr:row>
      <xdr:rowOff>404596</xdr:rowOff>
    </xdr:from>
    <xdr:to>
      <xdr:col>40</xdr:col>
      <xdr:colOff>5816</xdr:colOff>
      <xdr:row>9</xdr:row>
      <xdr:rowOff>408721</xdr:rowOff>
    </xdr:to>
    <xdr:cxnSp macro="">
      <xdr:nvCxnSpPr>
        <xdr:cNvPr id="163" name="Прямая со стрелкой 162">
          <a:extLst>
            <a:ext uri="{FF2B5EF4-FFF2-40B4-BE49-F238E27FC236}">
              <a16:creationId xmlns:a16="http://schemas.microsoft.com/office/drawing/2014/main" id="{00000000-0008-0000-0300-0000A3000000}"/>
            </a:ext>
          </a:extLst>
        </xdr:cNvPr>
        <xdr:cNvCxnSpPr/>
      </xdr:nvCxnSpPr>
      <xdr:spPr>
        <a:xfrm flipV="1">
          <a:off x="17616271" y="9881971"/>
          <a:ext cx="125095" cy="4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5411</xdr:colOff>
      <xdr:row>9</xdr:row>
      <xdr:rowOff>419966</xdr:rowOff>
    </xdr:from>
    <xdr:to>
      <xdr:col>52</xdr:col>
      <xdr:colOff>130506</xdr:colOff>
      <xdr:row>9</xdr:row>
      <xdr:rowOff>424091</xdr:rowOff>
    </xdr:to>
    <xdr:cxnSp macro="">
      <xdr:nvCxnSpPr>
        <xdr:cNvPr id="164" name="Прямая со стрелкой 163">
          <a:extLst>
            <a:ext uri="{FF2B5EF4-FFF2-40B4-BE49-F238E27FC236}">
              <a16:creationId xmlns:a16="http://schemas.microsoft.com/office/drawing/2014/main" id="{00000000-0008-0000-0300-0000A4000000}"/>
            </a:ext>
          </a:extLst>
        </xdr:cNvPr>
        <xdr:cNvCxnSpPr/>
      </xdr:nvCxnSpPr>
      <xdr:spPr>
        <a:xfrm flipV="1">
          <a:off x="20026961" y="9897341"/>
          <a:ext cx="125095" cy="4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164523</xdr:colOff>
      <xdr:row>9</xdr:row>
      <xdr:rowOff>562841</xdr:rowOff>
    </xdr:from>
    <xdr:to>
      <xdr:col>76</xdr:col>
      <xdr:colOff>99118</xdr:colOff>
      <xdr:row>9</xdr:row>
      <xdr:rowOff>566966</xdr:rowOff>
    </xdr:to>
    <xdr:cxnSp macro="">
      <xdr:nvCxnSpPr>
        <xdr:cNvPr id="165" name="Прямая со стрелкой 164">
          <a:extLst>
            <a:ext uri="{FF2B5EF4-FFF2-40B4-BE49-F238E27FC236}">
              <a16:creationId xmlns:a16="http://schemas.microsoft.com/office/drawing/2014/main" id="{00000000-0008-0000-0300-0000A5000000}"/>
            </a:ext>
          </a:extLst>
        </xdr:cNvPr>
        <xdr:cNvCxnSpPr/>
      </xdr:nvCxnSpPr>
      <xdr:spPr>
        <a:xfrm flipV="1">
          <a:off x="24567573" y="10040216"/>
          <a:ext cx="125095" cy="4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181841</xdr:colOff>
      <xdr:row>9</xdr:row>
      <xdr:rowOff>519545</xdr:rowOff>
    </xdr:from>
    <xdr:to>
      <xdr:col>93</xdr:col>
      <xdr:colOff>116436</xdr:colOff>
      <xdr:row>9</xdr:row>
      <xdr:rowOff>523670</xdr:rowOff>
    </xdr:to>
    <xdr:cxnSp macro="">
      <xdr:nvCxnSpPr>
        <xdr:cNvPr id="166" name="Прямая со стрелкой 165">
          <a:extLst>
            <a:ext uri="{FF2B5EF4-FFF2-40B4-BE49-F238E27FC236}">
              <a16:creationId xmlns:a16="http://schemas.microsoft.com/office/drawing/2014/main" id="{00000000-0008-0000-0300-0000A6000000}"/>
            </a:ext>
          </a:extLst>
        </xdr:cNvPr>
        <xdr:cNvCxnSpPr/>
      </xdr:nvCxnSpPr>
      <xdr:spPr>
        <a:xfrm flipV="1">
          <a:off x="27823391" y="9996920"/>
          <a:ext cx="125095" cy="4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105</xdr:col>
      <xdr:colOff>43295</xdr:colOff>
      <xdr:row>9</xdr:row>
      <xdr:rowOff>450273</xdr:rowOff>
    </xdr:from>
    <xdr:to>
      <xdr:col>105</xdr:col>
      <xdr:colOff>168390</xdr:colOff>
      <xdr:row>9</xdr:row>
      <xdr:rowOff>454398</xdr:rowOff>
    </xdr:to>
    <xdr:cxnSp macro="">
      <xdr:nvCxnSpPr>
        <xdr:cNvPr id="167" name="Прямая со стрелкой 166">
          <a:extLst>
            <a:ext uri="{FF2B5EF4-FFF2-40B4-BE49-F238E27FC236}">
              <a16:creationId xmlns:a16="http://schemas.microsoft.com/office/drawing/2014/main" id="{00000000-0008-0000-0300-0000A7000000}"/>
            </a:ext>
          </a:extLst>
        </xdr:cNvPr>
        <xdr:cNvCxnSpPr/>
      </xdr:nvCxnSpPr>
      <xdr:spPr>
        <a:xfrm flipV="1">
          <a:off x="30161345" y="9927648"/>
          <a:ext cx="125095" cy="4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28234</xdr:colOff>
      <xdr:row>22</xdr:row>
      <xdr:rowOff>158750</xdr:rowOff>
    </xdr:from>
    <xdr:to>
      <xdr:col>63</xdr:col>
      <xdr:colOff>63342</xdr:colOff>
      <xdr:row>22</xdr:row>
      <xdr:rowOff>1118712</xdr:rowOff>
    </xdr:to>
    <xdr:grpSp>
      <xdr:nvGrpSpPr>
        <xdr:cNvPr id="168" name="Группа 167">
          <a:extLst>
            <a:ext uri="{FF2B5EF4-FFF2-40B4-BE49-F238E27FC236}">
              <a16:creationId xmlns:a16="http://schemas.microsoft.com/office/drawing/2014/main" id="{00000000-0008-0000-0300-0000A8000000}"/>
            </a:ext>
          </a:extLst>
        </xdr:cNvPr>
        <xdr:cNvGrpSpPr/>
      </xdr:nvGrpSpPr>
      <xdr:grpSpPr>
        <a:xfrm>
          <a:off x="21554734" y="45751750"/>
          <a:ext cx="606608" cy="959962"/>
          <a:chOff x="9344478" y="2097404"/>
          <a:chExt cx="640898" cy="931083"/>
        </a:xfrm>
      </xdr:grpSpPr>
      <xdr:pic>
        <xdr:nvPicPr>
          <xdr:cNvPr id="169" name="Picture 4">
            <a:extLst>
              <a:ext uri="{FF2B5EF4-FFF2-40B4-BE49-F238E27FC236}">
                <a16:creationId xmlns:a16="http://schemas.microsoft.com/office/drawing/2014/main" id="{00000000-0008-0000-0300-0000A9000000}"/>
              </a:ext>
            </a:extLst>
          </xdr:cNvPr>
          <xdr:cNvPicPr>
            <a:picLocks noChangeAspect="1" noChangeArrowheads="1"/>
          </xdr:cNvPicPr>
        </xdr:nvPicPr>
        <xdr:blipFill>
          <a:blip xmlns:r="http://schemas.openxmlformats.org/officeDocument/2006/relationships" r:embed="rId6"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70" name="Прямоугольник 169">
            <a:extLst>
              <a:ext uri="{FF2B5EF4-FFF2-40B4-BE49-F238E27FC236}">
                <a16:creationId xmlns:a16="http://schemas.microsoft.com/office/drawing/2014/main" id="{00000000-0008-0000-0300-0000AA00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59</xdr:col>
      <xdr:colOff>63500</xdr:colOff>
      <xdr:row>22</xdr:row>
      <xdr:rowOff>586425</xdr:rowOff>
    </xdr:from>
    <xdr:to>
      <xdr:col>59</xdr:col>
      <xdr:colOff>188595</xdr:colOff>
      <xdr:row>22</xdr:row>
      <xdr:rowOff>590550</xdr:rowOff>
    </xdr:to>
    <xdr:cxnSp macro="">
      <xdr:nvCxnSpPr>
        <xdr:cNvPr id="171" name="Прямая со стрелкой 170">
          <a:extLst>
            <a:ext uri="{FF2B5EF4-FFF2-40B4-BE49-F238E27FC236}">
              <a16:creationId xmlns:a16="http://schemas.microsoft.com/office/drawing/2014/main" id="{00000000-0008-0000-0300-0000AB000000}"/>
            </a:ext>
          </a:extLst>
        </xdr:cNvPr>
        <xdr:cNvCxnSpPr/>
      </xdr:nvCxnSpPr>
      <xdr:spPr>
        <a:xfrm flipV="1">
          <a:off x="21418550" y="39029325"/>
          <a:ext cx="125095" cy="4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75859</xdr:colOff>
      <xdr:row>22</xdr:row>
      <xdr:rowOff>174625</xdr:rowOff>
    </xdr:from>
    <xdr:to>
      <xdr:col>114</xdr:col>
      <xdr:colOff>110967</xdr:colOff>
      <xdr:row>22</xdr:row>
      <xdr:rowOff>1134587</xdr:rowOff>
    </xdr:to>
    <xdr:grpSp>
      <xdr:nvGrpSpPr>
        <xdr:cNvPr id="172" name="Группа 171">
          <a:extLst>
            <a:ext uri="{FF2B5EF4-FFF2-40B4-BE49-F238E27FC236}">
              <a16:creationId xmlns:a16="http://schemas.microsoft.com/office/drawing/2014/main" id="{00000000-0008-0000-0300-0000AC000000}"/>
            </a:ext>
          </a:extLst>
        </xdr:cNvPr>
        <xdr:cNvGrpSpPr/>
      </xdr:nvGrpSpPr>
      <xdr:grpSpPr>
        <a:xfrm>
          <a:off x="31317859" y="45767625"/>
          <a:ext cx="606608" cy="959962"/>
          <a:chOff x="9344478" y="2097404"/>
          <a:chExt cx="640898" cy="931083"/>
        </a:xfrm>
      </xdr:grpSpPr>
      <xdr:pic>
        <xdr:nvPicPr>
          <xdr:cNvPr id="173" name="Picture 4">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6"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74" name="Прямоугольник 173">
            <a:extLst>
              <a:ext uri="{FF2B5EF4-FFF2-40B4-BE49-F238E27FC236}">
                <a16:creationId xmlns:a16="http://schemas.microsoft.com/office/drawing/2014/main" id="{00000000-0008-0000-0300-0000AE00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110</xdr:col>
      <xdr:colOff>111125</xdr:colOff>
      <xdr:row>22</xdr:row>
      <xdr:rowOff>602300</xdr:rowOff>
    </xdr:from>
    <xdr:to>
      <xdr:col>111</xdr:col>
      <xdr:colOff>45720</xdr:colOff>
      <xdr:row>22</xdr:row>
      <xdr:rowOff>606425</xdr:rowOff>
    </xdr:to>
    <xdr:cxnSp macro="">
      <xdr:nvCxnSpPr>
        <xdr:cNvPr id="175" name="Прямая со стрелкой 174">
          <a:extLst>
            <a:ext uri="{FF2B5EF4-FFF2-40B4-BE49-F238E27FC236}">
              <a16:creationId xmlns:a16="http://schemas.microsoft.com/office/drawing/2014/main" id="{00000000-0008-0000-0300-0000AF000000}"/>
            </a:ext>
          </a:extLst>
        </xdr:cNvPr>
        <xdr:cNvCxnSpPr/>
      </xdr:nvCxnSpPr>
      <xdr:spPr>
        <a:xfrm flipV="1">
          <a:off x="31181675" y="39045200"/>
          <a:ext cx="125095" cy="4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42338</xdr:colOff>
      <xdr:row>3</xdr:row>
      <xdr:rowOff>21952</xdr:rowOff>
    </xdr:from>
    <xdr:to>
      <xdr:col>7</xdr:col>
      <xdr:colOff>16609</xdr:colOff>
      <xdr:row>4</xdr:row>
      <xdr:rowOff>307941</xdr:rowOff>
    </xdr:to>
    <xdr:grpSp>
      <xdr:nvGrpSpPr>
        <xdr:cNvPr id="176" name="Группа 175">
          <a:extLst>
            <a:ext uri="{FF2B5EF4-FFF2-40B4-BE49-F238E27FC236}">
              <a16:creationId xmlns:a16="http://schemas.microsoft.com/office/drawing/2014/main" id="{00000000-0008-0000-0300-0000B0000000}"/>
            </a:ext>
          </a:extLst>
        </xdr:cNvPr>
        <xdr:cNvGrpSpPr/>
      </xdr:nvGrpSpPr>
      <xdr:grpSpPr>
        <a:xfrm>
          <a:off x="10821463" y="1085577"/>
          <a:ext cx="625146" cy="984489"/>
          <a:chOff x="9252194" y="2062578"/>
          <a:chExt cx="782533" cy="961023"/>
        </a:xfrm>
        <a:noFill/>
      </xdr:grpSpPr>
      <xdr:pic>
        <xdr:nvPicPr>
          <xdr:cNvPr id="177" name="Picture 4">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6"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85772" y="2062578"/>
            <a:ext cx="609619" cy="611523"/>
          </a:xfrm>
          <a:prstGeom prst="rect">
            <a:avLst/>
          </a:prstGeom>
          <a:grpFill/>
        </xdr:spPr>
      </xdr:pic>
      <xdr:sp macro="" textlink="">
        <xdr:nvSpPr>
          <xdr:cNvPr id="178" name="Прямоугольник 177">
            <a:extLst>
              <a:ext uri="{FF2B5EF4-FFF2-40B4-BE49-F238E27FC236}">
                <a16:creationId xmlns:a16="http://schemas.microsoft.com/office/drawing/2014/main" id="{00000000-0008-0000-0300-0000B2000000}"/>
              </a:ext>
            </a:extLst>
          </xdr:cNvPr>
          <xdr:cNvSpPr/>
        </xdr:nvSpPr>
        <xdr:spPr>
          <a:xfrm>
            <a:off x="9252194" y="2778126"/>
            <a:ext cx="782533" cy="245475"/>
          </a:xfrm>
          <a:prstGeom prst="rect">
            <a:avLst/>
          </a:prstGeom>
          <a:grpFill/>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6</xdr:col>
      <xdr:colOff>615315</xdr:colOff>
      <xdr:row>3</xdr:row>
      <xdr:rowOff>219710</xdr:rowOff>
    </xdr:from>
    <xdr:to>
      <xdr:col>7</xdr:col>
      <xdr:colOff>95250</xdr:colOff>
      <xdr:row>3</xdr:row>
      <xdr:rowOff>219710</xdr:rowOff>
    </xdr:to>
    <xdr:cxnSp macro="">
      <xdr:nvCxnSpPr>
        <xdr:cNvPr id="179" name="Прямая со стрелкой 178">
          <a:extLst>
            <a:ext uri="{FF2B5EF4-FFF2-40B4-BE49-F238E27FC236}">
              <a16:creationId xmlns:a16="http://schemas.microsoft.com/office/drawing/2014/main" id="{00000000-0008-0000-0300-0000B3000000}"/>
            </a:ext>
          </a:extLst>
        </xdr:cNvPr>
        <xdr:cNvCxnSpPr>
          <a:endCxn id="10" idx="1"/>
        </xdr:cNvCxnSpPr>
      </xdr:nvCxnSpPr>
      <xdr:spPr>
        <a:xfrm>
          <a:off x="11416665" y="1267460"/>
          <a:ext cx="1276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71437</xdr:colOff>
      <xdr:row>2</xdr:row>
      <xdr:rowOff>142875</xdr:rowOff>
    </xdr:from>
    <xdr:to>
      <xdr:col>58</xdr:col>
      <xdr:colOff>150816</xdr:colOff>
      <xdr:row>4</xdr:row>
      <xdr:rowOff>222250</xdr:rowOff>
    </xdr:to>
    <xdr:grpSp>
      <xdr:nvGrpSpPr>
        <xdr:cNvPr id="180" name="Группа 179">
          <a:extLst>
            <a:ext uri="{FF2B5EF4-FFF2-40B4-BE49-F238E27FC236}">
              <a16:creationId xmlns:a16="http://schemas.microsoft.com/office/drawing/2014/main" id="{00000000-0008-0000-0300-0000B4000000}"/>
            </a:ext>
          </a:extLst>
        </xdr:cNvPr>
        <xdr:cNvGrpSpPr/>
      </xdr:nvGrpSpPr>
      <xdr:grpSpPr>
        <a:xfrm>
          <a:off x="20645437" y="952500"/>
          <a:ext cx="650879" cy="1031875"/>
          <a:chOff x="9344477" y="2062578"/>
          <a:chExt cx="690250" cy="994347"/>
        </a:xfrm>
      </xdr:grpSpPr>
      <xdr:pic>
        <xdr:nvPicPr>
          <xdr:cNvPr id="181" name="Picture 4">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6"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85772" y="2062578"/>
            <a:ext cx="609619"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82" name="Прямоугольник 181">
            <a:extLst>
              <a:ext uri="{FF2B5EF4-FFF2-40B4-BE49-F238E27FC236}">
                <a16:creationId xmlns:a16="http://schemas.microsoft.com/office/drawing/2014/main" id="{00000000-0008-0000-0300-0000B6000000}"/>
              </a:ext>
            </a:extLst>
          </xdr:cNvPr>
          <xdr:cNvSpPr/>
        </xdr:nvSpPr>
        <xdr:spPr>
          <a:xfrm>
            <a:off x="9344477" y="2778126"/>
            <a:ext cx="690250" cy="278799"/>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58</xdr:col>
      <xdr:colOff>51752</xdr:colOff>
      <xdr:row>3</xdr:row>
      <xdr:rowOff>140335</xdr:rowOff>
    </xdr:from>
    <xdr:to>
      <xdr:col>59</xdr:col>
      <xdr:colOff>79374</xdr:colOff>
      <xdr:row>3</xdr:row>
      <xdr:rowOff>140335</xdr:rowOff>
    </xdr:to>
    <xdr:cxnSp macro="">
      <xdr:nvCxnSpPr>
        <xdr:cNvPr id="183" name="Прямая со стрелкой 182">
          <a:extLst>
            <a:ext uri="{FF2B5EF4-FFF2-40B4-BE49-F238E27FC236}">
              <a16:creationId xmlns:a16="http://schemas.microsoft.com/office/drawing/2014/main" id="{00000000-0008-0000-0300-0000B7000000}"/>
            </a:ext>
          </a:extLst>
        </xdr:cNvPr>
        <xdr:cNvCxnSpPr/>
      </xdr:nvCxnSpPr>
      <xdr:spPr>
        <a:xfrm>
          <a:off x="21216302" y="1188085"/>
          <a:ext cx="2181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66675</xdr:colOff>
      <xdr:row>6</xdr:row>
      <xdr:rowOff>16191</xdr:rowOff>
    </xdr:from>
    <xdr:to>
      <xdr:col>12</xdr:col>
      <xdr:colOff>50007</xdr:colOff>
      <xdr:row>6</xdr:row>
      <xdr:rowOff>1350168</xdr:rowOff>
    </xdr:to>
    <xdr:grpSp>
      <xdr:nvGrpSpPr>
        <xdr:cNvPr id="184" name="Группа 183">
          <a:extLst>
            <a:ext uri="{FF2B5EF4-FFF2-40B4-BE49-F238E27FC236}">
              <a16:creationId xmlns:a16="http://schemas.microsoft.com/office/drawing/2014/main" id="{00000000-0008-0000-0300-0000B8000000}"/>
            </a:ext>
          </a:extLst>
        </xdr:cNvPr>
        <xdr:cNvGrpSpPr/>
      </xdr:nvGrpSpPr>
      <xdr:grpSpPr>
        <a:xfrm>
          <a:off x="12068175" y="3524566"/>
          <a:ext cx="364332" cy="1333977"/>
          <a:chOff x="12220575" y="3483291"/>
          <a:chExt cx="364332" cy="1333977"/>
        </a:xfrm>
      </xdr:grpSpPr>
      <xdr:sp macro="" textlink="">
        <xdr:nvSpPr>
          <xdr:cNvPr id="185" name="Прямоугольник 184">
            <a:extLst>
              <a:ext uri="{FF2B5EF4-FFF2-40B4-BE49-F238E27FC236}">
                <a16:creationId xmlns:a16="http://schemas.microsoft.com/office/drawing/2014/main" id="{00000000-0008-0000-0300-0000B9000000}"/>
              </a:ext>
            </a:extLst>
          </xdr:cNvPr>
          <xdr:cNvSpPr/>
        </xdr:nvSpPr>
        <xdr:spPr>
          <a:xfrm>
            <a:off x="12220575" y="3483291"/>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186" name="Прямоугольник 185">
            <a:extLst>
              <a:ext uri="{FF2B5EF4-FFF2-40B4-BE49-F238E27FC236}">
                <a16:creationId xmlns:a16="http://schemas.microsoft.com/office/drawing/2014/main" id="{00000000-0008-0000-0300-0000BA000000}"/>
              </a:ext>
            </a:extLst>
          </xdr:cNvPr>
          <xdr:cNvSpPr/>
        </xdr:nvSpPr>
        <xdr:spPr>
          <a:xfrm>
            <a:off x="12315825" y="3816666"/>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187" name="Прямоугольник 186">
            <a:extLst>
              <a:ext uri="{FF2B5EF4-FFF2-40B4-BE49-F238E27FC236}">
                <a16:creationId xmlns:a16="http://schemas.microsoft.com/office/drawing/2014/main" id="{00000000-0008-0000-0300-0000BB000000}"/>
              </a:ext>
            </a:extLst>
          </xdr:cNvPr>
          <xdr:cNvSpPr/>
        </xdr:nvSpPr>
        <xdr:spPr>
          <a:xfrm>
            <a:off x="12401550" y="4150041"/>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188" name="Прямоугольник 187">
            <a:extLst>
              <a:ext uri="{FF2B5EF4-FFF2-40B4-BE49-F238E27FC236}">
                <a16:creationId xmlns:a16="http://schemas.microsoft.com/office/drawing/2014/main" id="{00000000-0008-0000-0300-0000BC000000}"/>
              </a:ext>
            </a:extLst>
          </xdr:cNvPr>
          <xdr:cNvSpPr/>
        </xdr:nvSpPr>
        <xdr:spPr>
          <a:xfrm>
            <a:off x="12496800" y="4483416"/>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62</xdr:col>
      <xdr:colOff>95250</xdr:colOff>
      <xdr:row>6</xdr:row>
      <xdr:rowOff>13607</xdr:rowOff>
    </xdr:from>
    <xdr:to>
      <xdr:col>64</xdr:col>
      <xdr:colOff>78582</xdr:colOff>
      <xdr:row>6</xdr:row>
      <xdr:rowOff>1347584</xdr:rowOff>
    </xdr:to>
    <xdr:grpSp>
      <xdr:nvGrpSpPr>
        <xdr:cNvPr id="189" name="Группа 188">
          <a:extLst>
            <a:ext uri="{FF2B5EF4-FFF2-40B4-BE49-F238E27FC236}">
              <a16:creationId xmlns:a16="http://schemas.microsoft.com/office/drawing/2014/main" id="{00000000-0008-0000-0300-0000BD000000}"/>
            </a:ext>
          </a:extLst>
        </xdr:cNvPr>
        <xdr:cNvGrpSpPr/>
      </xdr:nvGrpSpPr>
      <xdr:grpSpPr>
        <a:xfrm>
          <a:off x="22002750" y="3521982"/>
          <a:ext cx="364332" cy="1333977"/>
          <a:chOff x="12220575" y="3483291"/>
          <a:chExt cx="364332" cy="1333977"/>
        </a:xfrm>
      </xdr:grpSpPr>
      <xdr:sp macro="" textlink="">
        <xdr:nvSpPr>
          <xdr:cNvPr id="190" name="Прямоугольник 189">
            <a:extLst>
              <a:ext uri="{FF2B5EF4-FFF2-40B4-BE49-F238E27FC236}">
                <a16:creationId xmlns:a16="http://schemas.microsoft.com/office/drawing/2014/main" id="{00000000-0008-0000-0300-0000BE000000}"/>
              </a:ext>
            </a:extLst>
          </xdr:cNvPr>
          <xdr:cNvSpPr/>
        </xdr:nvSpPr>
        <xdr:spPr>
          <a:xfrm>
            <a:off x="12220575" y="3483291"/>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191" name="Прямоугольник 190">
            <a:extLst>
              <a:ext uri="{FF2B5EF4-FFF2-40B4-BE49-F238E27FC236}">
                <a16:creationId xmlns:a16="http://schemas.microsoft.com/office/drawing/2014/main" id="{00000000-0008-0000-0300-0000BF000000}"/>
              </a:ext>
            </a:extLst>
          </xdr:cNvPr>
          <xdr:cNvSpPr/>
        </xdr:nvSpPr>
        <xdr:spPr>
          <a:xfrm>
            <a:off x="12315825" y="3816666"/>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192" name="Прямоугольник 191">
            <a:extLst>
              <a:ext uri="{FF2B5EF4-FFF2-40B4-BE49-F238E27FC236}">
                <a16:creationId xmlns:a16="http://schemas.microsoft.com/office/drawing/2014/main" id="{00000000-0008-0000-0300-0000C0000000}"/>
              </a:ext>
            </a:extLst>
          </xdr:cNvPr>
          <xdr:cNvSpPr/>
        </xdr:nvSpPr>
        <xdr:spPr>
          <a:xfrm>
            <a:off x="12401550" y="4150041"/>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193" name="Прямоугольник 192">
            <a:extLst>
              <a:ext uri="{FF2B5EF4-FFF2-40B4-BE49-F238E27FC236}">
                <a16:creationId xmlns:a16="http://schemas.microsoft.com/office/drawing/2014/main" id="{00000000-0008-0000-0300-0000C1000000}"/>
              </a:ext>
            </a:extLst>
          </xdr:cNvPr>
          <xdr:cNvSpPr/>
        </xdr:nvSpPr>
        <xdr:spPr>
          <a:xfrm>
            <a:off x="12496800" y="4483416"/>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12</xdr:col>
      <xdr:colOff>127213</xdr:colOff>
      <xdr:row>11</xdr:row>
      <xdr:rowOff>97155</xdr:rowOff>
    </xdr:from>
    <xdr:to>
      <xdr:col>17</xdr:col>
      <xdr:colOff>184784</xdr:colOff>
      <xdr:row>11</xdr:row>
      <xdr:rowOff>2850619</xdr:rowOff>
    </xdr:to>
    <xdr:sp macro="" textlink="">
      <xdr:nvSpPr>
        <xdr:cNvPr id="194" name="Прямоугольник 193">
          <a:extLst>
            <a:ext uri="{FF2B5EF4-FFF2-40B4-BE49-F238E27FC236}">
              <a16:creationId xmlns:a16="http://schemas.microsoft.com/office/drawing/2014/main" id="{00000000-0008-0000-0300-0000C2000000}"/>
            </a:ext>
          </a:extLst>
        </xdr:cNvPr>
        <xdr:cNvSpPr/>
      </xdr:nvSpPr>
      <xdr:spPr>
        <a:xfrm>
          <a:off x="12528763" y="13756005"/>
          <a:ext cx="1010071" cy="2753464"/>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18</xdr:col>
      <xdr:colOff>132927</xdr:colOff>
      <xdr:row>11</xdr:row>
      <xdr:rowOff>104775</xdr:rowOff>
    </xdr:from>
    <xdr:to>
      <xdr:col>23</xdr:col>
      <xdr:colOff>103346</xdr:colOff>
      <xdr:row>11</xdr:row>
      <xdr:rowOff>2879379</xdr:rowOff>
    </xdr:to>
    <xdr:sp macro="" textlink="">
      <xdr:nvSpPr>
        <xdr:cNvPr id="195" name="Прямоугольник 194">
          <a:extLst>
            <a:ext uri="{FF2B5EF4-FFF2-40B4-BE49-F238E27FC236}">
              <a16:creationId xmlns:a16="http://schemas.microsoft.com/office/drawing/2014/main" id="{00000000-0008-0000-0300-0000C3000000}"/>
            </a:ext>
          </a:extLst>
        </xdr:cNvPr>
        <xdr:cNvSpPr/>
      </xdr:nvSpPr>
      <xdr:spPr>
        <a:xfrm>
          <a:off x="13677477" y="13763625"/>
          <a:ext cx="922919" cy="2774604"/>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25</xdr:col>
      <xdr:colOff>126736</xdr:colOff>
      <xdr:row>11</xdr:row>
      <xdr:rowOff>116204</xdr:rowOff>
    </xdr:from>
    <xdr:to>
      <xdr:col>30</xdr:col>
      <xdr:colOff>10002</xdr:colOff>
      <xdr:row>11</xdr:row>
      <xdr:rowOff>2876549</xdr:rowOff>
    </xdr:to>
    <xdr:sp macro="" textlink="">
      <xdr:nvSpPr>
        <xdr:cNvPr id="196" name="Прямоугольник 195">
          <a:extLst>
            <a:ext uri="{FF2B5EF4-FFF2-40B4-BE49-F238E27FC236}">
              <a16:creationId xmlns:a16="http://schemas.microsoft.com/office/drawing/2014/main" id="{00000000-0008-0000-0300-0000C4000000}"/>
            </a:ext>
          </a:extLst>
        </xdr:cNvPr>
        <xdr:cNvSpPr/>
      </xdr:nvSpPr>
      <xdr:spPr>
        <a:xfrm>
          <a:off x="15004786" y="13775054"/>
          <a:ext cx="835766" cy="2760345"/>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30</xdr:col>
      <xdr:colOff>95251</xdr:colOff>
      <xdr:row>11</xdr:row>
      <xdr:rowOff>116204</xdr:rowOff>
    </xdr:from>
    <xdr:to>
      <xdr:col>32</xdr:col>
      <xdr:colOff>163287</xdr:colOff>
      <xdr:row>11</xdr:row>
      <xdr:rowOff>2876549</xdr:rowOff>
    </xdr:to>
    <xdr:sp macro="" textlink="">
      <xdr:nvSpPr>
        <xdr:cNvPr id="197" name="Прямоугольник 196">
          <a:extLst>
            <a:ext uri="{FF2B5EF4-FFF2-40B4-BE49-F238E27FC236}">
              <a16:creationId xmlns:a16="http://schemas.microsoft.com/office/drawing/2014/main" id="{00000000-0008-0000-0300-0000C5000000}"/>
            </a:ext>
          </a:extLst>
        </xdr:cNvPr>
        <xdr:cNvSpPr/>
      </xdr:nvSpPr>
      <xdr:spPr>
        <a:xfrm>
          <a:off x="15925801" y="13775054"/>
          <a:ext cx="449036" cy="2760345"/>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105304</xdr:colOff>
      <xdr:row>11</xdr:row>
      <xdr:rowOff>116204</xdr:rowOff>
    </xdr:from>
    <xdr:to>
      <xdr:col>42</xdr:col>
      <xdr:colOff>474</xdr:colOff>
      <xdr:row>11</xdr:row>
      <xdr:rowOff>2876549</xdr:rowOff>
    </xdr:to>
    <xdr:sp macro="" textlink="">
      <xdr:nvSpPr>
        <xdr:cNvPr id="198" name="Прямоугольник 197">
          <a:extLst>
            <a:ext uri="{FF2B5EF4-FFF2-40B4-BE49-F238E27FC236}">
              <a16:creationId xmlns:a16="http://schemas.microsoft.com/office/drawing/2014/main" id="{00000000-0008-0000-0300-0000C6000000}"/>
            </a:ext>
          </a:extLst>
        </xdr:cNvPr>
        <xdr:cNvSpPr/>
      </xdr:nvSpPr>
      <xdr:spPr>
        <a:xfrm>
          <a:off x="17269354" y="13775054"/>
          <a:ext cx="847670" cy="2760345"/>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105304</xdr:colOff>
      <xdr:row>11</xdr:row>
      <xdr:rowOff>116204</xdr:rowOff>
    </xdr:from>
    <xdr:to>
      <xdr:col>47</xdr:col>
      <xdr:colOff>122872</xdr:colOff>
      <xdr:row>11</xdr:row>
      <xdr:rowOff>2876549</xdr:rowOff>
    </xdr:to>
    <xdr:sp macro="" textlink="">
      <xdr:nvSpPr>
        <xdr:cNvPr id="199" name="Прямоугольник 198">
          <a:extLst>
            <a:ext uri="{FF2B5EF4-FFF2-40B4-BE49-F238E27FC236}">
              <a16:creationId xmlns:a16="http://schemas.microsoft.com/office/drawing/2014/main" id="{00000000-0008-0000-0300-0000C7000000}"/>
            </a:ext>
          </a:extLst>
        </xdr:cNvPr>
        <xdr:cNvSpPr/>
      </xdr:nvSpPr>
      <xdr:spPr>
        <a:xfrm>
          <a:off x="18221854" y="13775054"/>
          <a:ext cx="970068" cy="2760345"/>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132926</xdr:colOff>
      <xdr:row>11</xdr:row>
      <xdr:rowOff>128112</xdr:rowOff>
    </xdr:from>
    <xdr:to>
      <xdr:col>54</xdr:col>
      <xdr:colOff>35242</xdr:colOff>
      <xdr:row>11</xdr:row>
      <xdr:rowOff>2876550</xdr:rowOff>
    </xdr:to>
    <xdr:sp macro="" textlink="">
      <xdr:nvSpPr>
        <xdr:cNvPr id="200" name="Прямоугольник 199">
          <a:extLst>
            <a:ext uri="{FF2B5EF4-FFF2-40B4-BE49-F238E27FC236}">
              <a16:creationId xmlns:a16="http://schemas.microsoft.com/office/drawing/2014/main" id="{00000000-0008-0000-0300-0000C8000000}"/>
            </a:ext>
          </a:extLst>
        </xdr:cNvPr>
        <xdr:cNvSpPr/>
      </xdr:nvSpPr>
      <xdr:spPr>
        <a:xfrm>
          <a:off x="19582976" y="13786962"/>
          <a:ext cx="854816" cy="274843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54</xdr:col>
      <xdr:colOff>122927</xdr:colOff>
      <xdr:row>11</xdr:row>
      <xdr:rowOff>116682</xdr:rowOff>
    </xdr:from>
    <xdr:to>
      <xdr:col>56</xdr:col>
      <xdr:colOff>171451</xdr:colOff>
      <xdr:row>11</xdr:row>
      <xdr:rowOff>2876550</xdr:rowOff>
    </xdr:to>
    <xdr:sp macro="" textlink="">
      <xdr:nvSpPr>
        <xdr:cNvPr id="201" name="Прямоугольник 200">
          <a:extLst>
            <a:ext uri="{FF2B5EF4-FFF2-40B4-BE49-F238E27FC236}">
              <a16:creationId xmlns:a16="http://schemas.microsoft.com/office/drawing/2014/main" id="{00000000-0008-0000-0300-0000C9000000}"/>
            </a:ext>
          </a:extLst>
        </xdr:cNvPr>
        <xdr:cNvSpPr/>
      </xdr:nvSpPr>
      <xdr:spPr>
        <a:xfrm>
          <a:off x="20525477" y="13775532"/>
          <a:ext cx="429524" cy="275986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57</xdr:col>
      <xdr:colOff>105304</xdr:colOff>
      <xdr:row>11</xdr:row>
      <xdr:rowOff>120492</xdr:rowOff>
    </xdr:from>
    <xdr:to>
      <xdr:col>59</xdr:col>
      <xdr:colOff>188595</xdr:colOff>
      <xdr:row>11</xdr:row>
      <xdr:rowOff>2895600</xdr:rowOff>
    </xdr:to>
    <xdr:sp macro="" textlink="">
      <xdr:nvSpPr>
        <xdr:cNvPr id="202" name="Прямоугольник 201">
          <a:extLst>
            <a:ext uri="{FF2B5EF4-FFF2-40B4-BE49-F238E27FC236}">
              <a16:creationId xmlns:a16="http://schemas.microsoft.com/office/drawing/2014/main" id="{00000000-0008-0000-0300-0000CA000000}"/>
            </a:ext>
          </a:extLst>
        </xdr:cNvPr>
        <xdr:cNvSpPr/>
      </xdr:nvSpPr>
      <xdr:spPr>
        <a:xfrm>
          <a:off x="21079354" y="13779342"/>
          <a:ext cx="464291" cy="277510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63</xdr:col>
      <xdr:colOff>28152</xdr:colOff>
      <xdr:row>11</xdr:row>
      <xdr:rowOff>108586</xdr:rowOff>
    </xdr:from>
    <xdr:to>
      <xdr:col>66</xdr:col>
      <xdr:colOff>10001</xdr:colOff>
      <xdr:row>11</xdr:row>
      <xdr:rowOff>2876550</xdr:rowOff>
    </xdr:to>
    <xdr:sp macro="" textlink="">
      <xdr:nvSpPr>
        <xdr:cNvPr id="203" name="Прямоугольник 202">
          <a:extLst>
            <a:ext uri="{FF2B5EF4-FFF2-40B4-BE49-F238E27FC236}">
              <a16:creationId xmlns:a16="http://schemas.microsoft.com/office/drawing/2014/main" id="{00000000-0008-0000-0300-0000CB000000}"/>
            </a:ext>
          </a:extLst>
        </xdr:cNvPr>
        <xdr:cNvSpPr/>
      </xdr:nvSpPr>
      <xdr:spPr>
        <a:xfrm>
          <a:off x="22145202" y="13767436"/>
          <a:ext cx="553349" cy="2767964"/>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66</xdr:col>
      <xdr:colOff>123402</xdr:colOff>
      <xdr:row>11</xdr:row>
      <xdr:rowOff>120015</xdr:rowOff>
    </xdr:from>
    <xdr:to>
      <xdr:col>71</xdr:col>
      <xdr:colOff>83343</xdr:colOff>
      <xdr:row>11</xdr:row>
      <xdr:rowOff>2876550</xdr:rowOff>
    </xdr:to>
    <xdr:sp macro="" textlink="">
      <xdr:nvSpPr>
        <xdr:cNvPr id="204" name="Прямоугольник 203">
          <a:extLst>
            <a:ext uri="{FF2B5EF4-FFF2-40B4-BE49-F238E27FC236}">
              <a16:creationId xmlns:a16="http://schemas.microsoft.com/office/drawing/2014/main" id="{00000000-0008-0000-0300-0000CC000000}"/>
            </a:ext>
          </a:extLst>
        </xdr:cNvPr>
        <xdr:cNvSpPr/>
      </xdr:nvSpPr>
      <xdr:spPr>
        <a:xfrm>
          <a:off x="22811952" y="13778865"/>
          <a:ext cx="912441" cy="2756535"/>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73</xdr:col>
      <xdr:colOff>141023</xdr:colOff>
      <xdr:row>11</xdr:row>
      <xdr:rowOff>120015</xdr:rowOff>
    </xdr:from>
    <xdr:to>
      <xdr:col>78</xdr:col>
      <xdr:colOff>10001</xdr:colOff>
      <xdr:row>11</xdr:row>
      <xdr:rowOff>2876550</xdr:rowOff>
    </xdr:to>
    <xdr:sp macro="" textlink="">
      <xdr:nvSpPr>
        <xdr:cNvPr id="205" name="Прямоугольник 204">
          <a:extLst>
            <a:ext uri="{FF2B5EF4-FFF2-40B4-BE49-F238E27FC236}">
              <a16:creationId xmlns:a16="http://schemas.microsoft.com/office/drawing/2014/main" id="{00000000-0008-0000-0300-0000CD000000}"/>
            </a:ext>
          </a:extLst>
        </xdr:cNvPr>
        <xdr:cNvSpPr/>
      </xdr:nvSpPr>
      <xdr:spPr>
        <a:xfrm>
          <a:off x="24163073" y="13778865"/>
          <a:ext cx="821478" cy="2756535"/>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78</xdr:col>
      <xdr:colOff>184362</xdr:colOff>
      <xdr:row>11</xdr:row>
      <xdr:rowOff>116206</xdr:rowOff>
    </xdr:from>
    <xdr:to>
      <xdr:col>83</xdr:col>
      <xdr:colOff>40005</xdr:colOff>
      <xdr:row>11</xdr:row>
      <xdr:rowOff>2876550</xdr:rowOff>
    </xdr:to>
    <xdr:sp macro="" textlink="">
      <xdr:nvSpPr>
        <xdr:cNvPr id="206" name="Прямоугольник 205">
          <a:extLst>
            <a:ext uri="{FF2B5EF4-FFF2-40B4-BE49-F238E27FC236}">
              <a16:creationId xmlns:a16="http://schemas.microsoft.com/office/drawing/2014/main" id="{00000000-0008-0000-0300-0000CE000000}"/>
            </a:ext>
          </a:extLst>
        </xdr:cNvPr>
        <xdr:cNvSpPr/>
      </xdr:nvSpPr>
      <xdr:spPr>
        <a:xfrm>
          <a:off x="25158912" y="13775056"/>
          <a:ext cx="808143" cy="2760344"/>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31962</xdr:colOff>
      <xdr:row>11</xdr:row>
      <xdr:rowOff>128112</xdr:rowOff>
    </xdr:from>
    <xdr:to>
      <xdr:col>90</xdr:col>
      <xdr:colOff>10001</xdr:colOff>
      <xdr:row>11</xdr:row>
      <xdr:rowOff>2895600</xdr:rowOff>
    </xdr:to>
    <xdr:sp macro="" textlink="">
      <xdr:nvSpPr>
        <xdr:cNvPr id="207" name="Прямоугольник 206">
          <a:extLst>
            <a:ext uri="{FF2B5EF4-FFF2-40B4-BE49-F238E27FC236}">
              <a16:creationId xmlns:a16="http://schemas.microsoft.com/office/drawing/2014/main" id="{00000000-0008-0000-0300-0000CF000000}"/>
            </a:ext>
          </a:extLst>
        </xdr:cNvPr>
        <xdr:cNvSpPr/>
      </xdr:nvSpPr>
      <xdr:spPr>
        <a:xfrm>
          <a:off x="26721012" y="13786962"/>
          <a:ext cx="549539" cy="276748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90</xdr:col>
      <xdr:colOff>150548</xdr:colOff>
      <xdr:row>11</xdr:row>
      <xdr:rowOff>116682</xdr:rowOff>
    </xdr:from>
    <xdr:to>
      <xdr:col>96</xdr:col>
      <xdr:colOff>10001</xdr:colOff>
      <xdr:row>11</xdr:row>
      <xdr:rowOff>2876550</xdr:rowOff>
    </xdr:to>
    <xdr:sp macro="" textlink="">
      <xdr:nvSpPr>
        <xdr:cNvPr id="208" name="Прямоугольник 207">
          <a:extLst>
            <a:ext uri="{FF2B5EF4-FFF2-40B4-BE49-F238E27FC236}">
              <a16:creationId xmlns:a16="http://schemas.microsoft.com/office/drawing/2014/main" id="{00000000-0008-0000-0300-0000D0000000}"/>
            </a:ext>
          </a:extLst>
        </xdr:cNvPr>
        <xdr:cNvSpPr/>
      </xdr:nvSpPr>
      <xdr:spPr>
        <a:xfrm>
          <a:off x="27411098" y="13775532"/>
          <a:ext cx="1002453" cy="275986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96</xdr:col>
      <xdr:colOff>171450</xdr:colOff>
      <xdr:row>11</xdr:row>
      <xdr:rowOff>116682</xdr:rowOff>
    </xdr:from>
    <xdr:to>
      <xdr:col>99</xdr:col>
      <xdr:colOff>476</xdr:colOff>
      <xdr:row>11</xdr:row>
      <xdr:rowOff>2895600</xdr:rowOff>
    </xdr:to>
    <xdr:sp macro="" textlink="">
      <xdr:nvSpPr>
        <xdr:cNvPr id="209" name="Прямоугольник 208">
          <a:extLst>
            <a:ext uri="{FF2B5EF4-FFF2-40B4-BE49-F238E27FC236}">
              <a16:creationId xmlns:a16="http://schemas.microsoft.com/office/drawing/2014/main" id="{00000000-0008-0000-0300-0000D1000000}"/>
            </a:ext>
          </a:extLst>
        </xdr:cNvPr>
        <xdr:cNvSpPr/>
      </xdr:nvSpPr>
      <xdr:spPr>
        <a:xfrm>
          <a:off x="28575000" y="13775532"/>
          <a:ext cx="400526" cy="277891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100</xdr:col>
      <xdr:colOff>107211</xdr:colOff>
      <xdr:row>11</xdr:row>
      <xdr:rowOff>128587</xdr:rowOff>
    </xdr:from>
    <xdr:to>
      <xdr:col>101</xdr:col>
      <xdr:colOff>171451</xdr:colOff>
      <xdr:row>11</xdr:row>
      <xdr:rowOff>2876550</xdr:rowOff>
    </xdr:to>
    <xdr:sp macro="" textlink="">
      <xdr:nvSpPr>
        <xdr:cNvPr id="210" name="Прямоугольник 209">
          <a:extLst>
            <a:ext uri="{FF2B5EF4-FFF2-40B4-BE49-F238E27FC236}">
              <a16:creationId xmlns:a16="http://schemas.microsoft.com/office/drawing/2014/main" id="{00000000-0008-0000-0300-0000D2000000}"/>
            </a:ext>
          </a:extLst>
        </xdr:cNvPr>
        <xdr:cNvSpPr/>
      </xdr:nvSpPr>
      <xdr:spPr>
        <a:xfrm>
          <a:off x="29272761" y="13787437"/>
          <a:ext cx="254740" cy="2747963"/>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102</xdr:col>
      <xdr:colOff>121907</xdr:colOff>
      <xdr:row>11</xdr:row>
      <xdr:rowOff>138929</xdr:rowOff>
    </xdr:from>
    <xdr:to>
      <xdr:col>108</xdr:col>
      <xdr:colOff>1</xdr:colOff>
      <xdr:row>11</xdr:row>
      <xdr:rowOff>2876550</xdr:rowOff>
    </xdr:to>
    <xdr:sp macro="" textlink="">
      <xdr:nvSpPr>
        <xdr:cNvPr id="211" name="Прямоугольник 210">
          <a:extLst>
            <a:ext uri="{FF2B5EF4-FFF2-40B4-BE49-F238E27FC236}">
              <a16:creationId xmlns:a16="http://schemas.microsoft.com/office/drawing/2014/main" id="{00000000-0008-0000-0300-0000D3000000}"/>
            </a:ext>
          </a:extLst>
        </xdr:cNvPr>
        <xdr:cNvSpPr/>
      </xdr:nvSpPr>
      <xdr:spPr>
        <a:xfrm>
          <a:off x="29668457" y="13797779"/>
          <a:ext cx="1021094" cy="273762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14</xdr:col>
      <xdr:colOff>159689</xdr:colOff>
      <xdr:row>11</xdr:row>
      <xdr:rowOff>179886</xdr:rowOff>
    </xdr:from>
    <xdr:to>
      <xdr:col>16</xdr:col>
      <xdr:colOff>176893</xdr:colOff>
      <xdr:row>11</xdr:row>
      <xdr:rowOff>2762250</xdr:rowOff>
    </xdr:to>
    <xdr:sp macro="" textlink="">
      <xdr:nvSpPr>
        <xdr:cNvPr id="212" name="Прямоугольник 211">
          <a:extLst>
            <a:ext uri="{FF2B5EF4-FFF2-40B4-BE49-F238E27FC236}">
              <a16:creationId xmlns:a16="http://schemas.microsoft.com/office/drawing/2014/main" id="{00000000-0008-0000-0300-0000D4000000}"/>
            </a:ext>
          </a:extLst>
        </xdr:cNvPr>
        <xdr:cNvSpPr/>
      </xdr:nvSpPr>
      <xdr:spPr>
        <a:xfrm>
          <a:off x="12942239" y="13838736"/>
          <a:ext cx="398204" cy="2582364"/>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43</xdr:col>
      <xdr:colOff>186994</xdr:colOff>
      <xdr:row>11</xdr:row>
      <xdr:rowOff>191951</xdr:rowOff>
    </xdr:from>
    <xdr:to>
      <xdr:col>46</xdr:col>
      <xdr:colOff>32966</xdr:colOff>
      <xdr:row>11</xdr:row>
      <xdr:rowOff>2774315</xdr:rowOff>
    </xdr:to>
    <xdr:sp macro="" textlink="">
      <xdr:nvSpPr>
        <xdr:cNvPr id="213" name="Прямоугольник 212">
          <a:extLst>
            <a:ext uri="{FF2B5EF4-FFF2-40B4-BE49-F238E27FC236}">
              <a16:creationId xmlns:a16="http://schemas.microsoft.com/office/drawing/2014/main" id="{00000000-0008-0000-0300-0000D5000000}"/>
            </a:ext>
          </a:extLst>
        </xdr:cNvPr>
        <xdr:cNvSpPr/>
      </xdr:nvSpPr>
      <xdr:spPr>
        <a:xfrm>
          <a:off x="18494044" y="13850801"/>
          <a:ext cx="417472" cy="2582364"/>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79</xdr:col>
      <xdr:colOff>151434</xdr:colOff>
      <xdr:row>11</xdr:row>
      <xdr:rowOff>191951</xdr:rowOff>
    </xdr:from>
    <xdr:to>
      <xdr:col>81</xdr:col>
      <xdr:colOff>172251</xdr:colOff>
      <xdr:row>11</xdr:row>
      <xdr:rowOff>2759001</xdr:rowOff>
    </xdr:to>
    <xdr:sp macro="" textlink="">
      <xdr:nvSpPr>
        <xdr:cNvPr id="214" name="Прямоугольник 213">
          <a:extLst>
            <a:ext uri="{FF2B5EF4-FFF2-40B4-BE49-F238E27FC236}">
              <a16:creationId xmlns:a16="http://schemas.microsoft.com/office/drawing/2014/main" id="{00000000-0008-0000-0300-0000D6000000}"/>
            </a:ext>
          </a:extLst>
        </xdr:cNvPr>
        <xdr:cNvSpPr/>
      </xdr:nvSpPr>
      <xdr:spPr>
        <a:xfrm>
          <a:off x="25316484" y="13850801"/>
          <a:ext cx="401817" cy="256705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93</xdr:col>
      <xdr:colOff>212</xdr:colOff>
      <xdr:row>11</xdr:row>
      <xdr:rowOff>151130</xdr:rowOff>
    </xdr:from>
    <xdr:to>
      <xdr:col>95</xdr:col>
      <xdr:colOff>-1</xdr:colOff>
      <xdr:row>11</xdr:row>
      <xdr:rowOff>2838450</xdr:rowOff>
    </xdr:to>
    <xdr:sp macro="" textlink="">
      <xdr:nvSpPr>
        <xdr:cNvPr id="215" name="Прямоугольник 214">
          <a:extLst>
            <a:ext uri="{FF2B5EF4-FFF2-40B4-BE49-F238E27FC236}">
              <a16:creationId xmlns:a16="http://schemas.microsoft.com/office/drawing/2014/main" id="{00000000-0008-0000-0300-0000D7000000}"/>
            </a:ext>
          </a:extLst>
        </xdr:cNvPr>
        <xdr:cNvSpPr/>
      </xdr:nvSpPr>
      <xdr:spPr>
        <a:xfrm>
          <a:off x="27832262" y="13809980"/>
          <a:ext cx="380787" cy="268732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130810</xdr:colOff>
      <xdr:row>13</xdr:row>
      <xdr:rowOff>57150</xdr:rowOff>
    </xdr:from>
    <xdr:to>
      <xdr:col>54</xdr:col>
      <xdr:colOff>0</xdr:colOff>
      <xdr:row>14</xdr:row>
      <xdr:rowOff>846660</xdr:rowOff>
    </xdr:to>
    <xdr:sp macro="" textlink="">
      <xdr:nvSpPr>
        <xdr:cNvPr id="216" name="Прямоугольник 215">
          <a:extLst>
            <a:ext uri="{FF2B5EF4-FFF2-40B4-BE49-F238E27FC236}">
              <a16:creationId xmlns:a16="http://schemas.microsoft.com/office/drawing/2014/main" id="{00000000-0008-0000-0300-0000D8000000}"/>
            </a:ext>
          </a:extLst>
        </xdr:cNvPr>
        <xdr:cNvSpPr/>
      </xdr:nvSpPr>
      <xdr:spPr>
        <a:xfrm>
          <a:off x="19589024" y="18957471"/>
          <a:ext cx="821690" cy="598743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102</xdr:col>
      <xdr:colOff>186689</xdr:colOff>
      <xdr:row>13</xdr:row>
      <xdr:rowOff>73024</xdr:rowOff>
    </xdr:from>
    <xdr:to>
      <xdr:col>107</xdr:col>
      <xdr:colOff>187324</xdr:colOff>
      <xdr:row>14</xdr:row>
      <xdr:rowOff>859142</xdr:rowOff>
    </xdr:to>
    <xdr:sp macro="" textlink="">
      <xdr:nvSpPr>
        <xdr:cNvPr id="217" name="Прямоугольник 216">
          <a:extLst>
            <a:ext uri="{FF2B5EF4-FFF2-40B4-BE49-F238E27FC236}">
              <a16:creationId xmlns:a16="http://schemas.microsoft.com/office/drawing/2014/main" id="{00000000-0008-0000-0300-0000D9000000}"/>
            </a:ext>
          </a:extLst>
        </xdr:cNvPr>
        <xdr:cNvSpPr/>
      </xdr:nvSpPr>
      <xdr:spPr>
        <a:xfrm>
          <a:off x="29741403" y="18973345"/>
          <a:ext cx="953135" cy="598404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50</xdr:col>
      <xdr:colOff>170815</xdr:colOff>
      <xdr:row>13</xdr:row>
      <xdr:rowOff>1891393</xdr:rowOff>
    </xdr:from>
    <xdr:to>
      <xdr:col>52</xdr:col>
      <xdr:colOff>168276</xdr:colOff>
      <xdr:row>14</xdr:row>
      <xdr:rowOff>163285</xdr:rowOff>
    </xdr:to>
    <xdr:sp macro="" textlink="">
      <xdr:nvSpPr>
        <xdr:cNvPr id="218" name="Прямоугольник 217">
          <a:extLst>
            <a:ext uri="{FF2B5EF4-FFF2-40B4-BE49-F238E27FC236}">
              <a16:creationId xmlns:a16="http://schemas.microsoft.com/office/drawing/2014/main" id="{00000000-0008-0000-0300-0000DA000000}"/>
            </a:ext>
          </a:extLst>
        </xdr:cNvPr>
        <xdr:cNvSpPr/>
      </xdr:nvSpPr>
      <xdr:spPr>
        <a:xfrm>
          <a:off x="19819529" y="21131893"/>
          <a:ext cx="378461" cy="3469821"/>
        </a:xfrm>
        <a:prstGeom prst="rect">
          <a:avLst/>
        </a:pr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104</xdr:col>
      <xdr:colOff>81643</xdr:colOff>
      <xdr:row>13</xdr:row>
      <xdr:rowOff>1959429</xdr:rowOff>
    </xdr:from>
    <xdr:to>
      <xdr:col>106</xdr:col>
      <xdr:colOff>54429</xdr:colOff>
      <xdr:row>14</xdr:row>
      <xdr:rowOff>163285</xdr:rowOff>
    </xdr:to>
    <xdr:sp macro="" textlink="">
      <xdr:nvSpPr>
        <xdr:cNvPr id="219" name="Прямоугольник 218">
          <a:extLst>
            <a:ext uri="{FF2B5EF4-FFF2-40B4-BE49-F238E27FC236}">
              <a16:creationId xmlns:a16="http://schemas.microsoft.com/office/drawing/2014/main" id="{00000000-0008-0000-0300-0000DB000000}"/>
            </a:ext>
          </a:extLst>
        </xdr:cNvPr>
        <xdr:cNvSpPr/>
      </xdr:nvSpPr>
      <xdr:spPr>
        <a:xfrm>
          <a:off x="30017357" y="21199929"/>
          <a:ext cx="353786" cy="3401785"/>
        </a:xfrm>
        <a:prstGeom prst="rect">
          <a:avLst/>
        </a:pr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54</xdr:col>
      <xdr:colOff>30135</xdr:colOff>
      <xdr:row>13</xdr:row>
      <xdr:rowOff>1920874</xdr:rowOff>
    </xdr:from>
    <xdr:ext cx="741443" cy="677153"/>
    <xdr:pic>
      <xdr:nvPicPr>
        <xdr:cNvPr id="220" name="Picture 10">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440849" y="21161374"/>
          <a:ext cx="741443" cy="6771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54</xdr:col>
      <xdr:colOff>27214</xdr:colOff>
      <xdr:row>13</xdr:row>
      <xdr:rowOff>2500353</xdr:rowOff>
    </xdr:from>
    <xdr:to>
      <xdr:col>58</xdr:col>
      <xdr:colOff>87648</xdr:colOff>
      <xdr:row>13</xdr:row>
      <xdr:rowOff>2916364</xdr:rowOff>
    </xdr:to>
    <xdr:sp macro="" textlink="">
      <xdr:nvSpPr>
        <xdr:cNvPr id="221" name="Прямоугольник 220">
          <a:extLst>
            <a:ext uri="{FF2B5EF4-FFF2-40B4-BE49-F238E27FC236}">
              <a16:creationId xmlns:a16="http://schemas.microsoft.com/office/drawing/2014/main" id="{00000000-0008-0000-0300-0000DD000000}"/>
            </a:ext>
          </a:extLst>
        </xdr:cNvPr>
        <xdr:cNvSpPr/>
      </xdr:nvSpPr>
      <xdr:spPr>
        <a:xfrm>
          <a:off x="20437928" y="21740853"/>
          <a:ext cx="822434" cy="416011"/>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Контролер БТК</a:t>
          </a:r>
        </a:p>
      </xdr:txBody>
    </xdr:sp>
    <xdr:clientData/>
  </xdr:twoCellAnchor>
  <xdr:twoCellAnchor>
    <xdr:from>
      <xdr:col>106</xdr:col>
      <xdr:colOff>166006</xdr:colOff>
      <xdr:row>13</xdr:row>
      <xdr:rowOff>2735035</xdr:rowOff>
    </xdr:from>
    <xdr:to>
      <xdr:col>108</xdr:col>
      <xdr:colOff>27214</xdr:colOff>
      <xdr:row>13</xdr:row>
      <xdr:rowOff>2735035</xdr:rowOff>
    </xdr:to>
    <xdr:cxnSp macro="">
      <xdr:nvCxnSpPr>
        <xdr:cNvPr id="223" name="Прямая со стрелкой 222">
          <a:extLst>
            <a:ext uri="{FF2B5EF4-FFF2-40B4-BE49-F238E27FC236}">
              <a16:creationId xmlns:a16="http://schemas.microsoft.com/office/drawing/2014/main" id="{00000000-0008-0000-0300-0000DF000000}"/>
            </a:ext>
          </a:extLst>
        </xdr:cNvPr>
        <xdr:cNvCxnSpPr/>
      </xdr:nvCxnSpPr>
      <xdr:spPr>
        <a:xfrm flipV="1">
          <a:off x="30482720" y="21635356"/>
          <a:ext cx="24220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107</xdr:col>
      <xdr:colOff>85016</xdr:colOff>
      <xdr:row>13</xdr:row>
      <xdr:rowOff>2343150</xdr:rowOff>
    </xdr:from>
    <xdr:ext cx="741443" cy="679420"/>
    <xdr:pic>
      <xdr:nvPicPr>
        <xdr:cNvPr id="224" name="Picture 10">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592230" y="21243471"/>
          <a:ext cx="741443" cy="6794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107</xdr:col>
      <xdr:colOff>16327</xdr:colOff>
      <xdr:row>13</xdr:row>
      <xdr:rowOff>3020146</xdr:rowOff>
    </xdr:from>
    <xdr:to>
      <xdr:col>111</xdr:col>
      <xdr:colOff>76761</xdr:colOff>
      <xdr:row>13</xdr:row>
      <xdr:rowOff>3436157</xdr:rowOff>
    </xdr:to>
    <xdr:sp macro="" textlink="">
      <xdr:nvSpPr>
        <xdr:cNvPr id="225" name="Прямоугольник 224">
          <a:extLst>
            <a:ext uri="{FF2B5EF4-FFF2-40B4-BE49-F238E27FC236}">
              <a16:creationId xmlns:a16="http://schemas.microsoft.com/office/drawing/2014/main" id="{00000000-0008-0000-0300-0000E1000000}"/>
            </a:ext>
          </a:extLst>
        </xdr:cNvPr>
        <xdr:cNvSpPr/>
      </xdr:nvSpPr>
      <xdr:spPr>
        <a:xfrm>
          <a:off x="30523541" y="21920467"/>
          <a:ext cx="822434" cy="416011"/>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Контролер БТК</a:t>
          </a:r>
        </a:p>
      </xdr:txBody>
    </xdr:sp>
    <xdr:clientData/>
  </xdr:twoCellAnchor>
  <xdr:twoCellAnchor>
    <xdr:from>
      <xdr:col>37</xdr:col>
      <xdr:colOff>95250</xdr:colOff>
      <xdr:row>15</xdr:row>
      <xdr:rowOff>63500</xdr:rowOff>
    </xdr:from>
    <xdr:to>
      <xdr:col>41</xdr:col>
      <xdr:colOff>188540</xdr:colOff>
      <xdr:row>15</xdr:row>
      <xdr:rowOff>1038811</xdr:rowOff>
    </xdr:to>
    <xdr:sp macro="" textlink="">
      <xdr:nvSpPr>
        <xdr:cNvPr id="241" name="Прямоугольник 240">
          <a:extLst>
            <a:ext uri="{FF2B5EF4-FFF2-40B4-BE49-F238E27FC236}">
              <a16:creationId xmlns:a16="http://schemas.microsoft.com/office/drawing/2014/main" id="{00000000-0008-0000-0300-0000F1000000}"/>
            </a:ext>
          </a:extLst>
        </xdr:cNvPr>
        <xdr:cNvSpPr/>
      </xdr:nvSpPr>
      <xdr:spPr>
        <a:xfrm>
          <a:off x="17267464" y="25087036"/>
          <a:ext cx="855290" cy="97531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95250</xdr:colOff>
      <xdr:row>15</xdr:row>
      <xdr:rowOff>63500</xdr:rowOff>
    </xdr:from>
    <xdr:to>
      <xdr:col>47</xdr:col>
      <xdr:colOff>135678</xdr:colOff>
      <xdr:row>15</xdr:row>
      <xdr:rowOff>1038811</xdr:rowOff>
    </xdr:to>
    <xdr:sp macro="" textlink="">
      <xdr:nvSpPr>
        <xdr:cNvPr id="242" name="Прямоугольник 241">
          <a:extLst>
            <a:ext uri="{FF2B5EF4-FFF2-40B4-BE49-F238E27FC236}">
              <a16:creationId xmlns:a16="http://schemas.microsoft.com/office/drawing/2014/main" id="{00000000-0008-0000-0300-0000F2000000}"/>
            </a:ext>
          </a:extLst>
        </xdr:cNvPr>
        <xdr:cNvSpPr/>
      </xdr:nvSpPr>
      <xdr:spPr>
        <a:xfrm>
          <a:off x="18219964" y="25087036"/>
          <a:ext cx="992928" cy="97531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136207</xdr:colOff>
      <xdr:row>15</xdr:row>
      <xdr:rowOff>75408</xdr:rowOff>
    </xdr:from>
    <xdr:to>
      <xdr:col>54</xdr:col>
      <xdr:colOff>25188</xdr:colOff>
      <xdr:row>15</xdr:row>
      <xdr:rowOff>1060106</xdr:rowOff>
    </xdr:to>
    <xdr:sp macro="" textlink="">
      <xdr:nvSpPr>
        <xdr:cNvPr id="243" name="Прямоугольник 242">
          <a:extLst>
            <a:ext uri="{FF2B5EF4-FFF2-40B4-BE49-F238E27FC236}">
              <a16:creationId xmlns:a16="http://schemas.microsoft.com/office/drawing/2014/main" id="{00000000-0008-0000-0300-0000F3000000}"/>
            </a:ext>
          </a:extLst>
        </xdr:cNvPr>
        <xdr:cNvSpPr/>
      </xdr:nvSpPr>
      <xdr:spPr>
        <a:xfrm>
          <a:off x="19594421" y="25098944"/>
          <a:ext cx="841481" cy="98469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21908</xdr:colOff>
      <xdr:row>15</xdr:row>
      <xdr:rowOff>76200</xdr:rowOff>
    </xdr:from>
    <xdr:to>
      <xdr:col>90</xdr:col>
      <xdr:colOff>22807</xdr:colOff>
      <xdr:row>15</xdr:row>
      <xdr:rowOff>1042320</xdr:rowOff>
    </xdr:to>
    <xdr:sp macro="" textlink="">
      <xdr:nvSpPr>
        <xdr:cNvPr id="244" name="Прямоугольник 243">
          <a:extLst>
            <a:ext uri="{FF2B5EF4-FFF2-40B4-BE49-F238E27FC236}">
              <a16:creationId xmlns:a16="http://schemas.microsoft.com/office/drawing/2014/main" id="{00000000-0008-0000-0300-0000F4000000}"/>
            </a:ext>
          </a:extLst>
        </xdr:cNvPr>
        <xdr:cNvSpPr/>
      </xdr:nvSpPr>
      <xdr:spPr>
        <a:xfrm>
          <a:off x="26719122" y="25099736"/>
          <a:ext cx="572399" cy="96612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90</xdr:col>
      <xdr:colOff>146209</xdr:colOff>
      <xdr:row>15</xdr:row>
      <xdr:rowOff>63977</xdr:rowOff>
    </xdr:from>
    <xdr:to>
      <xdr:col>96</xdr:col>
      <xdr:colOff>18997</xdr:colOff>
      <xdr:row>15</xdr:row>
      <xdr:rowOff>1061357</xdr:rowOff>
    </xdr:to>
    <xdr:sp macro="" textlink="">
      <xdr:nvSpPr>
        <xdr:cNvPr id="245" name="Прямоугольник 244">
          <a:extLst>
            <a:ext uri="{FF2B5EF4-FFF2-40B4-BE49-F238E27FC236}">
              <a16:creationId xmlns:a16="http://schemas.microsoft.com/office/drawing/2014/main" id="{00000000-0008-0000-0300-0000F5000000}"/>
            </a:ext>
          </a:extLst>
        </xdr:cNvPr>
        <xdr:cNvSpPr/>
      </xdr:nvSpPr>
      <xdr:spPr>
        <a:xfrm>
          <a:off x="27414923" y="25087513"/>
          <a:ext cx="1015788" cy="99738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96</xdr:col>
      <xdr:colOff>146210</xdr:colOff>
      <xdr:row>15</xdr:row>
      <xdr:rowOff>63977</xdr:rowOff>
    </xdr:from>
    <xdr:to>
      <xdr:col>98</xdr:col>
      <xdr:colOff>188542</xdr:colOff>
      <xdr:row>15</xdr:row>
      <xdr:rowOff>1061357</xdr:rowOff>
    </xdr:to>
    <xdr:sp macro="" textlink="">
      <xdr:nvSpPr>
        <xdr:cNvPr id="246" name="Прямоугольник 245">
          <a:extLst>
            <a:ext uri="{FF2B5EF4-FFF2-40B4-BE49-F238E27FC236}">
              <a16:creationId xmlns:a16="http://schemas.microsoft.com/office/drawing/2014/main" id="{00000000-0008-0000-0300-0000F6000000}"/>
            </a:ext>
          </a:extLst>
        </xdr:cNvPr>
        <xdr:cNvSpPr/>
      </xdr:nvSpPr>
      <xdr:spPr>
        <a:xfrm>
          <a:off x="28557924" y="25087513"/>
          <a:ext cx="423332" cy="99738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44</xdr:col>
      <xdr:colOff>1906</xdr:colOff>
      <xdr:row>15</xdr:row>
      <xdr:rowOff>102871</xdr:rowOff>
    </xdr:from>
    <xdr:to>
      <xdr:col>47</xdr:col>
      <xdr:colOff>31750</xdr:colOff>
      <xdr:row>15</xdr:row>
      <xdr:rowOff>960540</xdr:rowOff>
    </xdr:to>
    <xdr:sp macro="" textlink="">
      <xdr:nvSpPr>
        <xdr:cNvPr id="247" name="Прямоугольник 246">
          <a:extLst>
            <a:ext uri="{FF2B5EF4-FFF2-40B4-BE49-F238E27FC236}">
              <a16:creationId xmlns:a16="http://schemas.microsoft.com/office/drawing/2014/main" id="{00000000-0008-0000-0300-0000F7000000}"/>
            </a:ext>
          </a:extLst>
        </xdr:cNvPr>
        <xdr:cNvSpPr/>
      </xdr:nvSpPr>
      <xdr:spPr>
        <a:xfrm>
          <a:off x="18507620" y="25126407"/>
          <a:ext cx="601344" cy="85766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38</xdr:col>
      <xdr:colOff>1906</xdr:colOff>
      <xdr:row>15</xdr:row>
      <xdr:rowOff>116841</xdr:rowOff>
    </xdr:from>
    <xdr:to>
      <xdr:col>41</xdr:col>
      <xdr:colOff>43815</xdr:colOff>
      <xdr:row>15</xdr:row>
      <xdr:rowOff>969741</xdr:rowOff>
    </xdr:to>
    <xdr:sp macro="" textlink="">
      <xdr:nvSpPr>
        <xdr:cNvPr id="248" name="Прямоугольник 247">
          <a:extLst>
            <a:ext uri="{FF2B5EF4-FFF2-40B4-BE49-F238E27FC236}">
              <a16:creationId xmlns:a16="http://schemas.microsoft.com/office/drawing/2014/main" id="{00000000-0008-0000-0300-0000F8000000}"/>
            </a:ext>
          </a:extLst>
        </xdr:cNvPr>
        <xdr:cNvSpPr/>
      </xdr:nvSpPr>
      <xdr:spPr>
        <a:xfrm>
          <a:off x="17364620" y="25140377"/>
          <a:ext cx="613409" cy="85290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91</xdr:col>
      <xdr:colOff>134621</xdr:colOff>
      <xdr:row>15</xdr:row>
      <xdr:rowOff>129541</xdr:rowOff>
    </xdr:from>
    <xdr:to>
      <xdr:col>94</xdr:col>
      <xdr:colOff>182245</xdr:colOff>
      <xdr:row>15</xdr:row>
      <xdr:rowOff>991853</xdr:rowOff>
    </xdr:to>
    <xdr:sp macro="" textlink="">
      <xdr:nvSpPr>
        <xdr:cNvPr id="249" name="Прямоугольник 248">
          <a:extLst>
            <a:ext uri="{FF2B5EF4-FFF2-40B4-BE49-F238E27FC236}">
              <a16:creationId xmlns:a16="http://schemas.microsoft.com/office/drawing/2014/main" id="{00000000-0008-0000-0300-0000F9000000}"/>
            </a:ext>
          </a:extLst>
        </xdr:cNvPr>
        <xdr:cNvSpPr/>
      </xdr:nvSpPr>
      <xdr:spPr>
        <a:xfrm>
          <a:off x="27593835" y="25153077"/>
          <a:ext cx="619124" cy="86231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19686</xdr:colOff>
      <xdr:row>15</xdr:row>
      <xdr:rowOff>140336</xdr:rowOff>
    </xdr:from>
    <xdr:to>
      <xdr:col>90</xdr:col>
      <xdr:colOff>0</xdr:colOff>
      <xdr:row>15</xdr:row>
      <xdr:rowOff>979714</xdr:rowOff>
    </xdr:to>
    <xdr:sp macro="" textlink="">
      <xdr:nvSpPr>
        <xdr:cNvPr id="250" name="Прямоугольник 249">
          <a:extLst>
            <a:ext uri="{FF2B5EF4-FFF2-40B4-BE49-F238E27FC236}">
              <a16:creationId xmlns:a16="http://schemas.microsoft.com/office/drawing/2014/main" id="{00000000-0008-0000-0300-0000FA000000}"/>
            </a:ext>
          </a:extLst>
        </xdr:cNvPr>
        <xdr:cNvSpPr/>
      </xdr:nvSpPr>
      <xdr:spPr>
        <a:xfrm>
          <a:off x="26716900" y="25163872"/>
          <a:ext cx="551814" cy="839378"/>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90</xdr:col>
      <xdr:colOff>16513</xdr:colOff>
      <xdr:row>16</xdr:row>
      <xdr:rowOff>43816</xdr:rowOff>
    </xdr:from>
    <xdr:to>
      <xdr:col>90</xdr:col>
      <xdr:colOff>127001</xdr:colOff>
      <xdr:row>16</xdr:row>
      <xdr:rowOff>1760219</xdr:rowOff>
    </xdr:to>
    <xdr:sp macro="" textlink="">
      <xdr:nvSpPr>
        <xdr:cNvPr id="251" name="Прямоугольник 250">
          <a:extLst>
            <a:ext uri="{FF2B5EF4-FFF2-40B4-BE49-F238E27FC236}">
              <a16:creationId xmlns:a16="http://schemas.microsoft.com/office/drawing/2014/main" id="{00000000-0008-0000-0300-0000FB000000}"/>
            </a:ext>
          </a:extLst>
        </xdr:cNvPr>
        <xdr:cNvSpPr/>
      </xdr:nvSpPr>
      <xdr:spPr>
        <a:xfrm>
          <a:off x="27277063" y="23827741"/>
          <a:ext cx="110488" cy="1716403"/>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79375</xdr:colOff>
      <xdr:row>18</xdr:row>
      <xdr:rowOff>19685</xdr:rowOff>
    </xdr:from>
    <xdr:to>
      <xdr:col>41</xdr:col>
      <xdr:colOff>168855</xdr:colOff>
      <xdr:row>18</xdr:row>
      <xdr:rowOff>3952875</xdr:rowOff>
    </xdr:to>
    <xdr:sp macro="" textlink="">
      <xdr:nvSpPr>
        <xdr:cNvPr id="252" name="Прямоугольник 251">
          <a:extLst>
            <a:ext uri="{FF2B5EF4-FFF2-40B4-BE49-F238E27FC236}">
              <a16:creationId xmlns:a16="http://schemas.microsoft.com/office/drawing/2014/main" id="{00000000-0008-0000-0300-0000FC000000}"/>
            </a:ext>
          </a:extLst>
        </xdr:cNvPr>
        <xdr:cNvSpPr/>
      </xdr:nvSpPr>
      <xdr:spPr>
        <a:xfrm>
          <a:off x="17248188" y="29785310"/>
          <a:ext cx="851480" cy="393319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79375</xdr:colOff>
      <xdr:row>18</xdr:row>
      <xdr:rowOff>19685</xdr:rowOff>
    </xdr:from>
    <xdr:to>
      <xdr:col>47</xdr:col>
      <xdr:colOff>93133</xdr:colOff>
      <xdr:row>18</xdr:row>
      <xdr:rowOff>3940969</xdr:rowOff>
    </xdr:to>
    <xdr:sp macro="" textlink="">
      <xdr:nvSpPr>
        <xdr:cNvPr id="253" name="Прямоугольник 252">
          <a:extLst>
            <a:ext uri="{FF2B5EF4-FFF2-40B4-BE49-F238E27FC236}">
              <a16:creationId xmlns:a16="http://schemas.microsoft.com/office/drawing/2014/main" id="{00000000-0008-0000-0300-0000FD000000}"/>
            </a:ext>
          </a:extLst>
        </xdr:cNvPr>
        <xdr:cNvSpPr/>
      </xdr:nvSpPr>
      <xdr:spPr>
        <a:xfrm>
          <a:off x="18200688" y="29785310"/>
          <a:ext cx="966258" cy="3921284"/>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43</xdr:col>
      <xdr:colOff>162970</xdr:colOff>
      <xdr:row>18</xdr:row>
      <xdr:rowOff>95432</xdr:rowOff>
    </xdr:from>
    <xdr:to>
      <xdr:col>46</xdr:col>
      <xdr:colOff>8942</xdr:colOff>
      <xdr:row>18</xdr:row>
      <xdr:rowOff>3893343</xdr:rowOff>
    </xdr:to>
    <xdr:sp macro="" textlink="">
      <xdr:nvSpPr>
        <xdr:cNvPr id="254" name="Прямоугольник 253">
          <a:extLst>
            <a:ext uri="{FF2B5EF4-FFF2-40B4-BE49-F238E27FC236}">
              <a16:creationId xmlns:a16="http://schemas.microsoft.com/office/drawing/2014/main" id="{00000000-0008-0000-0300-0000FE000000}"/>
            </a:ext>
          </a:extLst>
        </xdr:cNvPr>
        <xdr:cNvSpPr/>
      </xdr:nvSpPr>
      <xdr:spPr>
        <a:xfrm>
          <a:off x="18474783" y="29861057"/>
          <a:ext cx="417472" cy="3797911"/>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79375</xdr:colOff>
      <xdr:row>19</xdr:row>
      <xdr:rowOff>49530</xdr:rowOff>
    </xdr:from>
    <xdr:to>
      <xdr:col>41</xdr:col>
      <xdr:colOff>168855</xdr:colOff>
      <xdr:row>19</xdr:row>
      <xdr:rowOff>4680857</xdr:rowOff>
    </xdr:to>
    <xdr:sp macro="" textlink="">
      <xdr:nvSpPr>
        <xdr:cNvPr id="255" name="Прямоугольник 254">
          <a:extLst>
            <a:ext uri="{FF2B5EF4-FFF2-40B4-BE49-F238E27FC236}">
              <a16:creationId xmlns:a16="http://schemas.microsoft.com/office/drawing/2014/main" id="{00000000-0008-0000-0300-0000FF000000}"/>
            </a:ext>
          </a:extLst>
        </xdr:cNvPr>
        <xdr:cNvSpPr/>
      </xdr:nvSpPr>
      <xdr:spPr>
        <a:xfrm>
          <a:off x="17251589" y="33128494"/>
          <a:ext cx="851480" cy="463132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79375</xdr:colOff>
      <xdr:row>19</xdr:row>
      <xdr:rowOff>49530</xdr:rowOff>
    </xdr:from>
    <xdr:to>
      <xdr:col>47</xdr:col>
      <xdr:colOff>93133</xdr:colOff>
      <xdr:row>19</xdr:row>
      <xdr:rowOff>4680857</xdr:rowOff>
    </xdr:to>
    <xdr:sp macro="" textlink="">
      <xdr:nvSpPr>
        <xdr:cNvPr id="256" name="Прямоугольник 255">
          <a:extLst>
            <a:ext uri="{FF2B5EF4-FFF2-40B4-BE49-F238E27FC236}">
              <a16:creationId xmlns:a16="http://schemas.microsoft.com/office/drawing/2014/main" id="{00000000-0008-0000-0300-000000010000}"/>
            </a:ext>
          </a:extLst>
        </xdr:cNvPr>
        <xdr:cNvSpPr/>
      </xdr:nvSpPr>
      <xdr:spPr>
        <a:xfrm>
          <a:off x="18204089" y="33128494"/>
          <a:ext cx="966258" cy="463132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43</xdr:col>
      <xdr:colOff>162970</xdr:colOff>
      <xdr:row>19</xdr:row>
      <xdr:rowOff>125277</xdr:rowOff>
    </xdr:from>
    <xdr:to>
      <xdr:col>46</xdr:col>
      <xdr:colOff>8942</xdr:colOff>
      <xdr:row>19</xdr:row>
      <xdr:rowOff>4626428</xdr:rowOff>
    </xdr:to>
    <xdr:sp macro="" textlink="">
      <xdr:nvSpPr>
        <xdr:cNvPr id="257" name="Прямоугольник 256">
          <a:extLst>
            <a:ext uri="{FF2B5EF4-FFF2-40B4-BE49-F238E27FC236}">
              <a16:creationId xmlns:a16="http://schemas.microsoft.com/office/drawing/2014/main" id="{00000000-0008-0000-0300-000001010000}"/>
            </a:ext>
          </a:extLst>
        </xdr:cNvPr>
        <xdr:cNvSpPr/>
      </xdr:nvSpPr>
      <xdr:spPr>
        <a:xfrm>
          <a:off x="18478184" y="33204241"/>
          <a:ext cx="417472" cy="4501151"/>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79375</xdr:colOff>
      <xdr:row>20</xdr:row>
      <xdr:rowOff>49531</xdr:rowOff>
    </xdr:from>
    <xdr:to>
      <xdr:col>41</xdr:col>
      <xdr:colOff>168855</xdr:colOff>
      <xdr:row>20</xdr:row>
      <xdr:rowOff>1333500</xdr:rowOff>
    </xdr:to>
    <xdr:sp macro="" textlink="">
      <xdr:nvSpPr>
        <xdr:cNvPr id="258" name="Прямоугольник 257">
          <a:extLst>
            <a:ext uri="{FF2B5EF4-FFF2-40B4-BE49-F238E27FC236}">
              <a16:creationId xmlns:a16="http://schemas.microsoft.com/office/drawing/2014/main" id="{00000000-0008-0000-0300-000002010000}"/>
            </a:ext>
          </a:extLst>
        </xdr:cNvPr>
        <xdr:cNvSpPr/>
      </xdr:nvSpPr>
      <xdr:spPr>
        <a:xfrm>
          <a:off x="17243425" y="33815656"/>
          <a:ext cx="851480" cy="128396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79375</xdr:colOff>
      <xdr:row>20</xdr:row>
      <xdr:rowOff>49531</xdr:rowOff>
    </xdr:from>
    <xdr:to>
      <xdr:col>47</xdr:col>
      <xdr:colOff>93133</xdr:colOff>
      <xdr:row>20</xdr:row>
      <xdr:rowOff>1347107</xdr:rowOff>
    </xdr:to>
    <xdr:sp macro="" textlink="">
      <xdr:nvSpPr>
        <xdr:cNvPr id="259" name="Прямоугольник 258">
          <a:extLst>
            <a:ext uri="{FF2B5EF4-FFF2-40B4-BE49-F238E27FC236}">
              <a16:creationId xmlns:a16="http://schemas.microsoft.com/office/drawing/2014/main" id="{00000000-0008-0000-0300-000003010000}"/>
            </a:ext>
          </a:extLst>
        </xdr:cNvPr>
        <xdr:cNvSpPr/>
      </xdr:nvSpPr>
      <xdr:spPr>
        <a:xfrm>
          <a:off x="18195925" y="33815656"/>
          <a:ext cx="966258" cy="1297576"/>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43</xdr:col>
      <xdr:colOff>143285</xdr:colOff>
      <xdr:row>20</xdr:row>
      <xdr:rowOff>105594</xdr:rowOff>
    </xdr:from>
    <xdr:to>
      <xdr:col>45</xdr:col>
      <xdr:colOff>179757</xdr:colOff>
      <xdr:row>20</xdr:row>
      <xdr:rowOff>1292679</xdr:rowOff>
    </xdr:to>
    <xdr:sp macro="" textlink="">
      <xdr:nvSpPr>
        <xdr:cNvPr id="260" name="Прямоугольник 259">
          <a:extLst>
            <a:ext uri="{FF2B5EF4-FFF2-40B4-BE49-F238E27FC236}">
              <a16:creationId xmlns:a16="http://schemas.microsoft.com/office/drawing/2014/main" id="{00000000-0008-0000-0300-000004010000}"/>
            </a:ext>
          </a:extLst>
        </xdr:cNvPr>
        <xdr:cNvSpPr/>
      </xdr:nvSpPr>
      <xdr:spPr>
        <a:xfrm>
          <a:off x="18450335" y="33871719"/>
          <a:ext cx="417472" cy="118708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95779</xdr:colOff>
      <xdr:row>17</xdr:row>
      <xdr:rowOff>74295</xdr:rowOff>
    </xdr:from>
    <xdr:to>
      <xdr:col>42</xdr:col>
      <xdr:colOff>474</xdr:colOff>
      <xdr:row>17</xdr:row>
      <xdr:rowOff>1748457</xdr:rowOff>
    </xdr:to>
    <xdr:sp macro="" textlink="">
      <xdr:nvSpPr>
        <xdr:cNvPr id="261" name="Прямоугольник 260">
          <a:extLst>
            <a:ext uri="{FF2B5EF4-FFF2-40B4-BE49-F238E27FC236}">
              <a16:creationId xmlns:a16="http://schemas.microsoft.com/office/drawing/2014/main" id="{00000000-0008-0000-0300-000005010000}"/>
            </a:ext>
          </a:extLst>
        </xdr:cNvPr>
        <xdr:cNvSpPr/>
      </xdr:nvSpPr>
      <xdr:spPr>
        <a:xfrm>
          <a:off x="17259829" y="25687020"/>
          <a:ext cx="857195" cy="167416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95779</xdr:colOff>
      <xdr:row>17</xdr:row>
      <xdr:rowOff>74295</xdr:rowOff>
    </xdr:from>
    <xdr:to>
      <xdr:col>47</xdr:col>
      <xdr:colOff>122872</xdr:colOff>
      <xdr:row>17</xdr:row>
      <xdr:rowOff>1748457</xdr:rowOff>
    </xdr:to>
    <xdr:sp macro="" textlink="">
      <xdr:nvSpPr>
        <xdr:cNvPr id="262" name="Прямоугольник 261">
          <a:extLst>
            <a:ext uri="{FF2B5EF4-FFF2-40B4-BE49-F238E27FC236}">
              <a16:creationId xmlns:a16="http://schemas.microsoft.com/office/drawing/2014/main" id="{00000000-0008-0000-0300-000006010000}"/>
            </a:ext>
          </a:extLst>
        </xdr:cNvPr>
        <xdr:cNvSpPr/>
      </xdr:nvSpPr>
      <xdr:spPr>
        <a:xfrm>
          <a:off x="18212329" y="25687020"/>
          <a:ext cx="979593" cy="167416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136736</xdr:colOff>
      <xdr:row>17</xdr:row>
      <xdr:rowOff>84297</xdr:rowOff>
    </xdr:from>
    <xdr:to>
      <xdr:col>54</xdr:col>
      <xdr:colOff>29527</xdr:colOff>
      <xdr:row>17</xdr:row>
      <xdr:rowOff>1758459</xdr:rowOff>
    </xdr:to>
    <xdr:sp macro="" textlink="">
      <xdr:nvSpPr>
        <xdr:cNvPr id="263" name="Прямоугольник 262">
          <a:extLst>
            <a:ext uri="{FF2B5EF4-FFF2-40B4-BE49-F238E27FC236}">
              <a16:creationId xmlns:a16="http://schemas.microsoft.com/office/drawing/2014/main" id="{00000000-0008-0000-0300-000007010000}"/>
            </a:ext>
          </a:extLst>
        </xdr:cNvPr>
        <xdr:cNvSpPr/>
      </xdr:nvSpPr>
      <xdr:spPr>
        <a:xfrm>
          <a:off x="19586786" y="25697022"/>
          <a:ext cx="845291" cy="167416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22437</xdr:colOff>
      <xdr:row>17</xdr:row>
      <xdr:rowOff>84297</xdr:rowOff>
    </xdr:from>
    <xdr:to>
      <xdr:col>90</xdr:col>
      <xdr:colOff>10001</xdr:colOff>
      <xdr:row>17</xdr:row>
      <xdr:rowOff>1758459</xdr:rowOff>
    </xdr:to>
    <xdr:sp macro="" textlink="">
      <xdr:nvSpPr>
        <xdr:cNvPr id="264" name="Прямоугольник 263">
          <a:extLst>
            <a:ext uri="{FF2B5EF4-FFF2-40B4-BE49-F238E27FC236}">
              <a16:creationId xmlns:a16="http://schemas.microsoft.com/office/drawing/2014/main" id="{00000000-0008-0000-0300-000008010000}"/>
            </a:ext>
          </a:extLst>
        </xdr:cNvPr>
        <xdr:cNvSpPr/>
      </xdr:nvSpPr>
      <xdr:spPr>
        <a:xfrm>
          <a:off x="26711487" y="25697022"/>
          <a:ext cx="559064" cy="167416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90</xdr:col>
      <xdr:colOff>144833</xdr:colOff>
      <xdr:row>17</xdr:row>
      <xdr:rowOff>74771</xdr:rowOff>
    </xdr:from>
    <xdr:to>
      <xdr:col>96</xdr:col>
      <xdr:colOff>10001</xdr:colOff>
      <xdr:row>17</xdr:row>
      <xdr:rowOff>1762124</xdr:rowOff>
    </xdr:to>
    <xdr:sp macro="" textlink="">
      <xdr:nvSpPr>
        <xdr:cNvPr id="265" name="Прямоугольник 264">
          <a:extLst>
            <a:ext uri="{FF2B5EF4-FFF2-40B4-BE49-F238E27FC236}">
              <a16:creationId xmlns:a16="http://schemas.microsoft.com/office/drawing/2014/main" id="{00000000-0008-0000-0300-000009010000}"/>
            </a:ext>
          </a:extLst>
        </xdr:cNvPr>
        <xdr:cNvSpPr/>
      </xdr:nvSpPr>
      <xdr:spPr>
        <a:xfrm>
          <a:off x="27405383" y="25687496"/>
          <a:ext cx="1008168" cy="1687353"/>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96</xdr:col>
      <xdr:colOff>144834</xdr:colOff>
      <xdr:row>17</xdr:row>
      <xdr:rowOff>74771</xdr:rowOff>
    </xdr:from>
    <xdr:to>
      <xdr:col>99</xdr:col>
      <xdr:colOff>476</xdr:colOff>
      <xdr:row>17</xdr:row>
      <xdr:rowOff>1762124</xdr:rowOff>
    </xdr:to>
    <xdr:sp macro="" textlink="">
      <xdr:nvSpPr>
        <xdr:cNvPr id="266" name="Прямоугольник 265">
          <a:extLst>
            <a:ext uri="{FF2B5EF4-FFF2-40B4-BE49-F238E27FC236}">
              <a16:creationId xmlns:a16="http://schemas.microsoft.com/office/drawing/2014/main" id="{00000000-0008-0000-0300-00000A010000}"/>
            </a:ext>
          </a:extLst>
        </xdr:cNvPr>
        <xdr:cNvSpPr/>
      </xdr:nvSpPr>
      <xdr:spPr>
        <a:xfrm>
          <a:off x="28548384" y="25687496"/>
          <a:ext cx="427142" cy="1687353"/>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43</xdr:col>
      <xdr:colOff>158750</xdr:colOff>
      <xdr:row>17</xdr:row>
      <xdr:rowOff>126999</xdr:rowOff>
    </xdr:from>
    <xdr:to>
      <xdr:col>45</xdr:col>
      <xdr:colOff>105761</xdr:colOff>
      <xdr:row>17</xdr:row>
      <xdr:rowOff>1682750</xdr:rowOff>
    </xdr:to>
    <xdr:sp macro="" textlink="">
      <xdr:nvSpPr>
        <xdr:cNvPr id="267" name="Прямоугольник 266">
          <a:extLst>
            <a:ext uri="{FF2B5EF4-FFF2-40B4-BE49-F238E27FC236}">
              <a16:creationId xmlns:a16="http://schemas.microsoft.com/office/drawing/2014/main" id="{00000000-0008-0000-0300-00000B010000}"/>
            </a:ext>
          </a:extLst>
        </xdr:cNvPr>
        <xdr:cNvSpPr/>
      </xdr:nvSpPr>
      <xdr:spPr>
        <a:xfrm>
          <a:off x="18465800" y="25739724"/>
          <a:ext cx="328011" cy="1555751"/>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142875</xdr:colOff>
      <xdr:row>17</xdr:row>
      <xdr:rowOff>130810</xdr:rowOff>
    </xdr:from>
    <xdr:to>
      <xdr:col>89</xdr:col>
      <xdr:colOff>63500</xdr:colOff>
      <xdr:row>17</xdr:row>
      <xdr:rowOff>1714500</xdr:rowOff>
    </xdr:to>
    <xdr:sp macro="" textlink="">
      <xdr:nvSpPr>
        <xdr:cNvPr id="268" name="Прямоугольник 267">
          <a:extLst>
            <a:ext uri="{FF2B5EF4-FFF2-40B4-BE49-F238E27FC236}">
              <a16:creationId xmlns:a16="http://schemas.microsoft.com/office/drawing/2014/main" id="{00000000-0008-0000-0300-00000C010000}"/>
            </a:ext>
          </a:extLst>
        </xdr:cNvPr>
        <xdr:cNvSpPr/>
      </xdr:nvSpPr>
      <xdr:spPr>
        <a:xfrm>
          <a:off x="26831925" y="25743535"/>
          <a:ext cx="301625" cy="158369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57</xdr:col>
      <xdr:colOff>189965</xdr:colOff>
      <xdr:row>22</xdr:row>
      <xdr:rowOff>29528</xdr:rowOff>
    </xdr:from>
    <xdr:to>
      <xdr:col>59</xdr:col>
      <xdr:colOff>182275</xdr:colOff>
      <xdr:row>24</xdr:row>
      <xdr:rowOff>1121</xdr:rowOff>
    </xdr:to>
    <xdr:grpSp>
      <xdr:nvGrpSpPr>
        <xdr:cNvPr id="269" name="Группа 268">
          <a:extLst>
            <a:ext uri="{FF2B5EF4-FFF2-40B4-BE49-F238E27FC236}">
              <a16:creationId xmlns:a16="http://schemas.microsoft.com/office/drawing/2014/main" id="{00000000-0008-0000-0300-00000D010000}"/>
            </a:ext>
          </a:extLst>
        </xdr:cNvPr>
        <xdr:cNvGrpSpPr/>
      </xdr:nvGrpSpPr>
      <xdr:grpSpPr>
        <a:xfrm>
          <a:off x="21144965" y="45622528"/>
          <a:ext cx="373310" cy="2225843"/>
          <a:chOff x="21261382" y="36764278"/>
          <a:chExt cx="373310" cy="2395176"/>
        </a:xfrm>
      </xdr:grpSpPr>
      <xdr:sp macro="" textlink="">
        <xdr:nvSpPr>
          <xdr:cNvPr id="270" name="Прямоугольник 269">
            <a:extLst>
              <a:ext uri="{FF2B5EF4-FFF2-40B4-BE49-F238E27FC236}">
                <a16:creationId xmlns:a16="http://schemas.microsoft.com/office/drawing/2014/main" id="{00000000-0008-0000-0300-00000E010000}"/>
              </a:ext>
            </a:extLst>
          </xdr:cNvPr>
          <xdr:cNvSpPr/>
        </xdr:nvSpPr>
        <xdr:spPr>
          <a:xfrm>
            <a:off x="21289540" y="36764278"/>
            <a:ext cx="122830" cy="30492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271" name="TextBox 270">
            <a:extLst>
              <a:ext uri="{FF2B5EF4-FFF2-40B4-BE49-F238E27FC236}">
                <a16:creationId xmlns:a16="http://schemas.microsoft.com/office/drawing/2014/main" id="{00000000-0008-0000-0300-00000F010000}"/>
              </a:ext>
            </a:extLst>
          </xdr:cNvPr>
          <xdr:cNvSpPr txBox="1"/>
        </xdr:nvSpPr>
        <xdr:spPr>
          <a:xfrm rot="16200000">
            <a:off x="20819466" y="38452979"/>
            <a:ext cx="1148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100"/>
              <a:t>Уборка на</a:t>
            </a:r>
            <a:r>
              <a:rPr lang="ru-RU" sz="1100" baseline="0"/>
              <a:t> посту</a:t>
            </a:r>
            <a:endParaRPr lang="ru-RU" sz="1100"/>
          </a:p>
        </xdr:txBody>
      </xdr:sp>
      <xdr:sp macro="" textlink="">
        <xdr:nvSpPr>
          <xdr:cNvPr id="272" name="Прямоугольник 271">
            <a:extLst>
              <a:ext uri="{FF2B5EF4-FFF2-40B4-BE49-F238E27FC236}">
                <a16:creationId xmlns:a16="http://schemas.microsoft.com/office/drawing/2014/main" id="{00000000-0008-0000-0300-000010010000}"/>
              </a:ext>
            </a:extLst>
          </xdr:cNvPr>
          <xdr:cNvSpPr/>
        </xdr:nvSpPr>
        <xdr:spPr>
          <a:xfrm>
            <a:off x="21372667" y="37081200"/>
            <a:ext cx="122830" cy="30492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273" name="Прямоугольник 272">
            <a:extLst>
              <a:ext uri="{FF2B5EF4-FFF2-40B4-BE49-F238E27FC236}">
                <a16:creationId xmlns:a16="http://schemas.microsoft.com/office/drawing/2014/main" id="{00000000-0008-0000-0300-000011010000}"/>
              </a:ext>
            </a:extLst>
          </xdr:cNvPr>
          <xdr:cNvSpPr/>
        </xdr:nvSpPr>
        <xdr:spPr>
          <a:xfrm>
            <a:off x="21442806" y="37406782"/>
            <a:ext cx="122830" cy="30492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274" name="Прямоугольник 273">
            <a:extLst>
              <a:ext uri="{FF2B5EF4-FFF2-40B4-BE49-F238E27FC236}">
                <a16:creationId xmlns:a16="http://schemas.microsoft.com/office/drawing/2014/main" id="{00000000-0008-0000-0300-000012010000}"/>
              </a:ext>
            </a:extLst>
          </xdr:cNvPr>
          <xdr:cNvSpPr/>
        </xdr:nvSpPr>
        <xdr:spPr>
          <a:xfrm>
            <a:off x="21511862" y="37725869"/>
            <a:ext cx="122830" cy="30492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109</xdr:col>
      <xdr:colOff>24865</xdr:colOff>
      <xdr:row>22</xdr:row>
      <xdr:rowOff>65511</xdr:rowOff>
    </xdr:from>
    <xdr:to>
      <xdr:col>111</xdr:col>
      <xdr:colOff>17175</xdr:colOff>
      <xdr:row>24</xdr:row>
      <xdr:rowOff>37104</xdr:rowOff>
    </xdr:to>
    <xdr:grpSp>
      <xdr:nvGrpSpPr>
        <xdr:cNvPr id="275" name="Группа 274">
          <a:extLst>
            <a:ext uri="{FF2B5EF4-FFF2-40B4-BE49-F238E27FC236}">
              <a16:creationId xmlns:a16="http://schemas.microsoft.com/office/drawing/2014/main" id="{00000000-0008-0000-0300-000013010000}"/>
            </a:ext>
          </a:extLst>
        </xdr:cNvPr>
        <xdr:cNvGrpSpPr/>
      </xdr:nvGrpSpPr>
      <xdr:grpSpPr>
        <a:xfrm>
          <a:off x="30885865" y="45658511"/>
          <a:ext cx="373310" cy="2225843"/>
          <a:chOff x="21261382" y="36764278"/>
          <a:chExt cx="373310" cy="2395176"/>
        </a:xfrm>
      </xdr:grpSpPr>
      <xdr:sp macro="" textlink="">
        <xdr:nvSpPr>
          <xdr:cNvPr id="276" name="Прямоугольник 275">
            <a:extLst>
              <a:ext uri="{FF2B5EF4-FFF2-40B4-BE49-F238E27FC236}">
                <a16:creationId xmlns:a16="http://schemas.microsoft.com/office/drawing/2014/main" id="{00000000-0008-0000-0300-000014010000}"/>
              </a:ext>
            </a:extLst>
          </xdr:cNvPr>
          <xdr:cNvSpPr/>
        </xdr:nvSpPr>
        <xdr:spPr>
          <a:xfrm>
            <a:off x="21289540" y="36764278"/>
            <a:ext cx="122830" cy="30492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277" name="TextBox 276">
            <a:extLst>
              <a:ext uri="{FF2B5EF4-FFF2-40B4-BE49-F238E27FC236}">
                <a16:creationId xmlns:a16="http://schemas.microsoft.com/office/drawing/2014/main" id="{00000000-0008-0000-0300-000015010000}"/>
              </a:ext>
            </a:extLst>
          </xdr:cNvPr>
          <xdr:cNvSpPr txBox="1"/>
        </xdr:nvSpPr>
        <xdr:spPr>
          <a:xfrm rot="16200000">
            <a:off x="20819466" y="38452979"/>
            <a:ext cx="1148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100"/>
              <a:t>Уборка на</a:t>
            </a:r>
            <a:r>
              <a:rPr lang="ru-RU" sz="1100" baseline="0"/>
              <a:t> посту</a:t>
            </a:r>
            <a:endParaRPr lang="ru-RU" sz="1100"/>
          </a:p>
        </xdr:txBody>
      </xdr:sp>
      <xdr:sp macro="" textlink="">
        <xdr:nvSpPr>
          <xdr:cNvPr id="278" name="Прямоугольник 277">
            <a:extLst>
              <a:ext uri="{FF2B5EF4-FFF2-40B4-BE49-F238E27FC236}">
                <a16:creationId xmlns:a16="http://schemas.microsoft.com/office/drawing/2014/main" id="{00000000-0008-0000-0300-000016010000}"/>
              </a:ext>
            </a:extLst>
          </xdr:cNvPr>
          <xdr:cNvSpPr/>
        </xdr:nvSpPr>
        <xdr:spPr>
          <a:xfrm>
            <a:off x="21372667" y="37081200"/>
            <a:ext cx="122830" cy="30492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279" name="Прямоугольник 278">
            <a:extLst>
              <a:ext uri="{FF2B5EF4-FFF2-40B4-BE49-F238E27FC236}">
                <a16:creationId xmlns:a16="http://schemas.microsoft.com/office/drawing/2014/main" id="{00000000-0008-0000-0300-000017010000}"/>
              </a:ext>
            </a:extLst>
          </xdr:cNvPr>
          <xdr:cNvSpPr/>
        </xdr:nvSpPr>
        <xdr:spPr>
          <a:xfrm>
            <a:off x="21442806" y="37406782"/>
            <a:ext cx="122830" cy="30492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280" name="Прямоугольник 279">
            <a:extLst>
              <a:ext uri="{FF2B5EF4-FFF2-40B4-BE49-F238E27FC236}">
                <a16:creationId xmlns:a16="http://schemas.microsoft.com/office/drawing/2014/main" id="{00000000-0008-0000-0300-000018010000}"/>
              </a:ext>
            </a:extLst>
          </xdr:cNvPr>
          <xdr:cNvSpPr/>
        </xdr:nvSpPr>
        <xdr:spPr>
          <a:xfrm>
            <a:off x="21511862" y="37725869"/>
            <a:ext cx="122830" cy="30492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37</xdr:col>
      <xdr:colOff>132261</xdr:colOff>
      <xdr:row>13</xdr:row>
      <xdr:rowOff>59690</xdr:rowOff>
    </xdr:from>
    <xdr:to>
      <xdr:col>42</xdr:col>
      <xdr:colOff>48386</xdr:colOff>
      <xdr:row>14</xdr:row>
      <xdr:rowOff>843643</xdr:rowOff>
    </xdr:to>
    <xdr:sp macro="" textlink="">
      <xdr:nvSpPr>
        <xdr:cNvPr id="281" name="Прямоугольник 280">
          <a:extLst>
            <a:ext uri="{FF2B5EF4-FFF2-40B4-BE49-F238E27FC236}">
              <a16:creationId xmlns:a16="http://schemas.microsoft.com/office/drawing/2014/main" id="{00000000-0008-0000-0300-000019010000}"/>
            </a:ext>
          </a:extLst>
        </xdr:cNvPr>
        <xdr:cNvSpPr/>
      </xdr:nvSpPr>
      <xdr:spPr>
        <a:xfrm>
          <a:off x="17304475" y="18960011"/>
          <a:ext cx="868625" cy="598188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132261</xdr:colOff>
      <xdr:row>13</xdr:row>
      <xdr:rowOff>59690</xdr:rowOff>
    </xdr:from>
    <xdr:to>
      <xdr:col>47</xdr:col>
      <xdr:colOff>172689</xdr:colOff>
      <xdr:row>14</xdr:row>
      <xdr:rowOff>843643</xdr:rowOff>
    </xdr:to>
    <xdr:sp macro="" textlink="">
      <xdr:nvSpPr>
        <xdr:cNvPr id="282" name="Прямоугольник 281">
          <a:extLst>
            <a:ext uri="{FF2B5EF4-FFF2-40B4-BE49-F238E27FC236}">
              <a16:creationId xmlns:a16="http://schemas.microsoft.com/office/drawing/2014/main" id="{00000000-0008-0000-0300-00001A010000}"/>
            </a:ext>
          </a:extLst>
        </xdr:cNvPr>
        <xdr:cNvSpPr/>
      </xdr:nvSpPr>
      <xdr:spPr>
        <a:xfrm>
          <a:off x="18256975" y="18960011"/>
          <a:ext cx="992928" cy="598188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19685</xdr:colOff>
      <xdr:row>13</xdr:row>
      <xdr:rowOff>29845</xdr:rowOff>
    </xdr:from>
    <xdr:to>
      <xdr:col>89</xdr:col>
      <xdr:colOff>188224</xdr:colOff>
      <xdr:row>14</xdr:row>
      <xdr:rowOff>847603</xdr:rowOff>
    </xdr:to>
    <xdr:sp macro="" textlink="">
      <xdr:nvSpPr>
        <xdr:cNvPr id="283" name="Прямоугольник 282">
          <a:extLst>
            <a:ext uri="{FF2B5EF4-FFF2-40B4-BE49-F238E27FC236}">
              <a16:creationId xmlns:a16="http://schemas.microsoft.com/office/drawing/2014/main" id="{00000000-0008-0000-0300-00001B010000}"/>
            </a:ext>
          </a:extLst>
        </xdr:cNvPr>
        <xdr:cNvSpPr/>
      </xdr:nvSpPr>
      <xdr:spPr>
        <a:xfrm>
          <a:off x="26716899" y="18930166"/>
          <a:ext cx="549539" cy="601568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90</xdr:col>
      <xdr:colOff>136366</xdr:colOff>
      <xdr:row>13</xdr:row>
      <xdr:rowOff>49955</xdr:rowOff>
    </xdr:from>
    <xdr:to>
      <xdr:col>95</xdr:col>
      <xdr:colOff>188224</xdr:colOff>
      <xdr:row>14</xdr:row>
      <xdr:rowOff>830036</xdr:rowOff>
    </xdr:to>
    <xdr:sp macro="" textlink="">
      <xdr:nvSpPr>
        <xdr:cNvPr id="284" name="Прямоугольник 283">
          <a:extLst>
            <a:ext uri="{FF2B5EF4-FFF2-40B4-BE49-F238E27FC236}">
              <a16:creationId xmlns:a16="http://schemas.microsoft.com/office/drawing/2014/main" id="{00000000-0008-0000-0300-00001C010000}"/>
            </a:ext>
          </a:extLst>
        </xdr:cNvPr>
        <xdr:cNvSpPr/>
      </xdr:nvSpPr>
      <xdr:spPr>
        <a:xfrm>
          <a:off x="27405080" y="18950276"/>
          <a:ext cx="1004358" cy="597801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96</xdr:col>
      <xdr:colOff>136367</xdr:colOff>
      <xdr:row>13</xdr:row>
      <xdr:rowOff>49955</xdr:rowOff>
    </xdr:from>
    <xdr:to>
      <xdr:col>98</xdr:col>
      <xdr:colOff>184414</xdr:colOff>
      <xdr:row>14</xdr:row>
      <xdr:rowOff>849868</xdr:rowOff>
    </xdr:to>
    <xdr:sp macro="" textlink="">
      <xdr:nvSpPr>
        <xdr:cNvPr id="285" name="Прямоугольник 284">
          <a:extLst>
            <a:ext uri="{FF2B5EF4-FFF2-40B4-BE49-F238E27FC236}">
              <a16:creationId xmlns:a16="http://schemas.microsoft.com/office/drawing/2014/main" id="{00000000-0008-0000-0300-00001D010000}"/>
            </a:ext>
          </a:extLst>
        </xdr:cNvPr>
        <xdr:cNvSpPr/>
      </xdr:nvSpPr>
      <xdr:spPr>
        <a:xfrm>
          <a:off x="28548081" y="18950276"/>
          <a:ext cx="429047" cy="599784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12</xdr:col>
      <xdr:colOff>108857</xdr:colOff>
      <xdr:row>12</xdr:row>
      <xdr:rowOff>54428</xdr:rowOff>
    </xdr:from>
    <xdr:to>
      <xdr:col>17</xdr:col>
      <xdr:colOff>166428</xdr:colOff>
      <xdr:row>12</xdr:row>
      <xdr:rowOff>2312096</xdr:rowOff>
    </xdr:to>
    <xdr:sp macro="" textlink="">
      <xdr:nvSpPr>
        <xdr:cNvPr id="286" name="Прямоугольник 285">
          <a:extLst>
            <a:ext uri="{FF2B5EF4-FFF2-40B4-BE49-F238E27FC236}">
              <a16:creationId xmlns:a16="http://schemas.microsoft.com/office/drawing/2014/main" id="{00000000-0008-0000-0300-00001E010000}"/>
            </a:ext>
          </a:extLst>
        </xdr:cNvPr>
        <xdr:cNvSpPr/>
      </xdr:nvSpPr>
      <xdr:spPr>
        <a:xfrm>
          <a:off x="12518571" y="16573499"/>
          <a:ext cx="1010071" cy="225766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18</xdr:col>
      <xdr:colOff>114571</xdr:colOff>
      <xdr:row>12</xdr:row>
      <xdr:rowOff>62048</xdr:rowOff>
    </xdr:from>
    <xdr:to>
      <xdr:col>23</xdr:col>
      <xdr:colOff>84990</xdr:colOff>
      <xdr:row>12</xdr:row>
      <xdr:rowOff>2313215</xdr:rowOff>
    </xdr:to>
    <xdr:sp macro="" textlink="">
      <xdr:nvSpPr>
        <xdr:cNvPr id="287" name="Прямоугольник 286">
          <a:extLst>
            <a:ext uri="{FF2B5EF4-FFF2-40B4-BE49-F238E27FC236}">
              <a16:creationId xmlns:a16="http://schemas.microsoft.com/office/drawing/2014/main" id="{00000000-0008-0000-0300-00001F010000}"/>
            </a:ext>
          </a:extLst>
        </xdr:cNvPr>
        <xdr:cNvSpPr/>
      </xdr:nvSpPr>
      <xdr:spPr>
        <a:xfrm>
          <a:off x="13667285" y="16581119"/>
          <a:ext cx="922919" cy="225116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25</xdr:col>
      <xdr:colOff>108380</xdr:colOff>
      <xdr:row>12</xdr:row>
      <xdr:rowOff>73477</xdr:rowOff>
    </xdr:from>
    <xdr:to>
      <xdr:col>29</xdr:col>
      <xdr:colOff>182146</xdr:colOff>
      <xdr:row>12</xdr:row>
      <xdr:rowOff>2312176</xdr:rowOff>
    </xdr:to>
    <xdr:sp macro="" textlink="">
      <xdr:nvSpPr>
        <xdr:cNvPr id="288" name="Прямоугольник 287">
          <a:extLst>
            <a:ext uri="{FF2B5EF4-FFF2-40B4-BE49-F238E27FC236}">
              <a16:creationId xmlns:a16="http://schemas.microsoft.com/office/drawing/2014/main" id="{00000000-0008-0000-0300-000020010000}"/>
            </a:ext>
          </a:extLst>
        </xdr:cNvPr>
        <xdr:cNvSpPr/>
      </xdr:nvSpPr>
      <xdr:spPr>
        <a:xfrm>
          <a:off x="14994594" y="16592548"/>
          <a:ext cx="835766" cy="223869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30</xdr:col>
      <xdr:colOff>76895</xdr:colOff>
      <xdr:row>12</xdr:row>
      <xdr:rowOff>73477</xdr:rowOff>
    </xdr:from>
    <xdr:to>
      <xdr:col>32</xdr:col>
      <xdr:colOff>144931</xdr:colOff>
      <xdr:row>12</xdr:row>
      <xdr:rowOff>2312176</xdr:rowOff>
    </xdr:to>
    <xdr:sp macro="" textlink="">
      <xdr:nvSpPr>
        <xdr:cNvPr id="289" name="Прямоугольник 288">
          <a:extLst>
            <a:ext uri="{FF2B5EF4-FFF2-40B4-BE49-F238E27FC236}">
              <a16:creationId xmlns:a16="http://schemas.microsoft.com/office/drawing/2014/main" id="{00000000-0008-0000-0300-000021010000}"/>
            </a:ext>
          </a:extLst>
        </xdr:cNvPr>
        <xdr:cNvSpPr/>
      </xdr:nvSpPr>
      <xdr:spPr>
        <a:xfrm>
          <a:off x="15915609" y="16592548"/>
          <a:ext cx="449036" cy="223869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86948</xdr:colOff>
      <xdr:row>12</xdr:row>
      <xdr:rowOff>73477</xdr:rowOff>
    </xdr:from>
    <xdr:to>
      <xdr:col>41</xdr:col>
      <xdr:colOff>172618</xdr:colOff>
      <xdr:row>12</xdr:row>
      <xdr:rowOff>2312176</xdr:rowOff>
    </xdr:to>
    <xdr:sp macro="" textlink="">
      <xdr:nvSpPr>
        <xdr:cNvPr id="290" name="Прямоугольник 289">
          <a:extLst>
            <a:ext uri="{FF2B5EF4-FFF2-40B4-BE49-F238E27FC236}">
              <a16:creationId xmlns:a16="http://schemas.microsoft.com/office/drawing/2014/main" id="{00000000-0008-0000-0300-000022010000}"/>
            </a:ext>
          </a:extLst>
        </xdr:cNvPr>
        <xdr:cNvSpPr/>
      </xdr:nvSpPr>
      <xdr:spPr>
        <a:xfrm>
          <a:off x="17259162" y="16592548"/>
          <a:ext cx="847670" cy="223869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86948</xdr:colOff>
      <xdr:row>12</xdr:row>
      <xdr:rowOff>73477</xdr:rowOff>
    </xdr:from>
    <xdr:to>
      <xdr:col>47</xdr:col>
      <xdr:colOff>104516</xdr:colOff>
      <xdr:row>12</xdr:row>
      <xdr:rowOff>2312176</xdr:rowOff>
    </xdr:to>
    <xdr:sp macro="" textlink="">
      <xdr:nvSpPr>
        <xdr:cNvPr id="291" name="Прямоугольник 290">
          <a:extLst>
            <a:ext uri="{FF2B5EF4-FFF2-40B4-BE49-F238E27FC236}">
              <a16:creationId xmlns:a16="http://schemas.microsoft.com/office/drawing/2014/main" id="{00000000-0008-0000-0300-000023010000}"/>
            </a:ext>
          </a:extLst>
        </xdr:cNvPr>
        <xdr:cNvSpPr/>
      </xdr:nvSpPr>
      <xdr:spPr>
        <a:xfrm>
          <a:off x="18211662" y="16592548"/>
          <a:ext cx="970068" cy="223869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114570</xdr:colOff>
      <xdr:row>12</xdr:row>
      <xdr:rowOff>85386</xdr:rowOff>
    </xdr:from>
    <xdr:to>
      <xdr:col>54</xdr:col>
      <xdr:colOff>16886</xdr:colOff>
      <xdr:row>12</xdr:row>
      <xdr:rowOff>2313674</xdr:rowOff>
    </xdr:to>
    <xdr:sp macro="" textlink="">
      <xdr:nvSpPr>
        <xdr:cNvPr id="292" name="Прямоугольник 291">
          <a:extLst>
            <a:ext uri="{FF2B5EF4-FFF2-40B4-BE49-F238E27FC236}">
              <a16:creationId xmlns:a16="http://schemas.microsoft.com/office/drawing/2014/main" id="{00000000-0008-0000-0300-000024010000}"/>
            </a:ext>
          </a:extLst>
        </xdr:cNvPr>
        <xdr:cNvSpPr/>
      </xdr:nvSpPr>
      <xdr:spPr>
        <a:xfrm>
          <a:off x="19572784" y="16604457"/>
          <a:ext cx="854816" cy="222828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54</xdr:col>
      <xdr:colOff>104571</xdr:colOff>
      <xdr:row>12</xdr:row>
      <xdr:rowOff>73956</xdr:rowOff>
    </xdr:from>
    <xdr:to>
      <xdr:col>56</xdr:col>
      <xdr:colOff>153095</xdr:colOff>
      <xdr:row>12</xdr:row>
      <xdr:rowOff>2312238</xdr:rowOff>
    </xdr:to>
    <xdr:sp macro="" textlink="">
      <xdr:nvSpPr>
        <xdr:cNvPr id="293" name="Прямоугольник 292">
          <a:extLst>
            <a:ext uri="{FF2B5EF4-FFF2-40B4-BE49-F238E27FC236}">
              <a16:creationId xmlns:a16="http://schemas.microsoft.com/office/drawing/2014/main" id="{00000000-0008-0000-0300-000025010000}"/>
            </a:ext>
          </a:extLst>
        </xdr:cNvPr>
        <xdr:cNvSpPr/>
      </xdr:nvSpPr>
      <xdr:spPr>
        <a:xfrm>
          <a:off x="20515285" y="16593027"/>
          <a:ext cx="429524" cy="223828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57</xdr:col>
      <xdr:colOff>86948</xdr:colOff>
      <xdr:row>12</xdr:row>
      <xdr:rowOff>77765</xdr:rowOff>
    </xdr:from>
    <xdr:to>
      <xdr:col>59</xdr:col>
      <xdr:colOff>170239</xdr:colOff>
      <xdr:row>12</xdr:row>
      <xdr:rowOff>2312716</xdr:rowOff>
    </xdr:to>
    <xdr:sp macro="" textlink="">
      <xdr:nvSpPr>
        <xdr:cNvPr id="294" name="Прямоугольник 293">
          <a:extLst>
            <a:ext uri="{FF2B5EF4-FFF2-40B4-BE49-F238E27FC236}">
              <a16:creationId xmlns:a16="http://schemas.microsoft.com/office/drawing/2014/main" id="{00000000-0008-0000-0300-000026010000}"/>
            </a:ext>
          </a:extLst>
        </xdr:cNvPr>
        <xdr:cNvSpPr/>
      </xdr:nvSpPr>
      <xdr:spPr>
        <a:xfrm>
          <a:off x="21069162" y="16596836"/>
          <a:ext cx="464291" cy="223495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63</xdr:col>
      <xdr:colOff>9796</xdr:colOff>
      <xdr:row>12</xdr:row>
      <xdr:rowOff>65859</xdr:rowOff>
    </xdr:from>
    <xdr:to>
      <xdr:col>65</xdr:col>
      <xdr:colOff>182145</xdr:colOff>
      <xdr:row>12</xdr:row>
      <xdr:rowOff>2311220</xdr:rowOff>
    </xdr:to>
    <xdr:sp macro="" textlink="">
      <xdr:nvSpPr>
        <xdr:cNvPr id="295" name="Прямоугольник 294">
          <a:extLst>
            <a:ext uri="{FF2B5EF4-FFF2-40B4-BE49-F238E27FC236}">
              <a16:creationId xmlns:a16="http://schemas.microsoft.com/office/drawing/2014/main" id="{00000000-0008-0000-0300-000027010000}"/>
            </a:ext>
          </a:extLst>
        </xdr:cNvPr>
        <xdr:cNvSpPr/>
      </xdr:nvSpPr>
      <xdr:spPr>
        <a:xfrm>
          <a:off x="22135010" y="16584930"/>
          <a:ext cx="553349" cy="224536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66</xdr:col>
      <xdr:colOff>105046</xdr:colOff>
      <xdr:row>12</xdr:row>
      <xdr:rowOff>77288</xdr:rowOff>
    </xdr:from>
    <xdr:to>
      <xdr:col>71</xdr:col>
      <xdr:colOff>64987</xdr:colOff>
      <xdr:row>12</xdr:row>
      <xdr:rowOff>2312656</xdr:rowOff>
    </xdr:to>
    <xdr:sp macro="" textlink="">
      <xdr:nvSpPr>
        <xdr:cNvPr id="296" name="Прямоугольник 295">
          <a:extLst>
            <a:ext uri="{FF2B5EF4-FFF2-40B4-BE49-F238E27FC236}">
              <a16:creationId xmlns:a16="http://schemas.microsoft.com/office/drawing/2014/main" id="{00000000-0008-0000-0300-000028010000}"/>
            </a:ext>
          </a:extLst>
        </xdr:cNvPr>
        <xdr:cNvSpPr/>
      </xdr:nvSpPr>
      <xdr:spPr>
        <a:xfrm>
          <a:off x="22801760" y="16596359"/>
          <a:ext cx="912441" cy="223536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73</xdr:col>
      <xdr:colOff>122667</xdr:colOff>
      <xdr:row>12</xdr:row>
      <xdr:rowOff>77288</xdr:rowOff>
    </xdr:from>
    <xdr:to>
      <xdr:col>77</xdr:col>
      <xdr:colOff>182145</xdr:colOff>
      <xdr:row>12</xdr:row>
      <xdr:rowOff>2312656</xdr:rowOff>
    </xdr:to>
    <xdr:sp macro="" textlink="">
      <xdr:nvSpPr>
        <xdr:cNvPr id="297" name="Прямоугольник 296">
          <a:extLst>
            <a:ext uri="{FF2B5EF4-FFF2-40B4-BE49-F238E27FC236}">
              <a16:creationId xmlns:a16="http://schemas.microsoft.com/office/drawing/2014/main" id="{00000000-0008-0000-0300-000029010000}"/>
            </a:ext>
          </a:extLst>
        </xdr:cNvPr>
        <xdr:cNvSpPr/>
      </xdr:nvSpPr>
      <xdr:spPr>
        <a:xfrm>
          <a:off x="24152881" y="16596359"/>
          <a:ext cx="821478" cy="223536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78</xdr:col>
      <xdr:colOff>166006</xdr:colOff>
      <xdr:row>12</xdr:row>
      <xdr:rowOff>73480</xdr:rowOff>
    </xdr:from>
    <xdr:to>
      <xdr:col>83</xdr:col>
      <xdr:colOff>21649</xdr:colOff>
      <xdr:row>12</xdr:row>
      <xdr:rowOff>2312178</xdr:rowOff>
    </xdr:to>
    <xdr:sp macro="" textlink="">
      <xdr:nvSpPr>
        <xdr:cNvPr id="298" name="Прямоугольник 297">
          <a:extLst>
            <a:ext uri="{FF2B5EF4-FFF2-40B4-BE49-F238E27FC236}">
              <a16:creationId xmlns:a16="http://schemas.microsoft.com/office/drawing/2014/main" id="{00000000-0008-0000-0300-00002A010000}"/>
            </a:ext>
          </a:extLst>
        </xdr:cNvPr>
        <xdr:cNvSpPr/>
      </xdr:nvSpPr>
      <xdr:spPr>
        <a:xfrm>
          <a:off x="25148720" y="16592551"/>
          <a:ext cx="808143" cy="223869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13606</xdr:colOff>
      <xdr:row>12</xdr:row>
      <xdr:rowOff>85386</xdr:rowOff>
    </xdr:from>
    <xdr:to>
      <xdr:col>89</xdr:col>
      <xdr:colOff>182145</xdr:colOff>
      <xdr:row>12</xdr:row>
      <xdr:rowOff>2313674</xdr:rowOff>
    </xdr:to>
    <xdr:sp macro="" textlink="">
      <xdr:nvSpPr>
        <xdr:cNvPr id="299" name="Прямоугольник 298">
          <a:extLst>
            <a:ext uri="{FF2B5EF4-FFF2-40B4-BE49-F238E27FC236}">
              <a16:creationId xmlns:a16="http://schemas.microsoft.com/office/drawing/2014/main" id="{00000000-0008-0000-0300-00002B010000}"/>
            </a:ext>
          </a:extLst>
        </xdr:cNvPr>
        <xdr:cNvSpPr/>
      </xdr:nvSpPr>
      <xdr:spPr>
        <a:xfrm>
          <a:off x="26710820" y="16604457"/>
          <a:ext cx="549539" cy="222828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90</xdr:col>
      <xdr:colOff>132192</xdr:colOff>
      <xdr:row>12</xdr:row>
      <xdr:rowOff>73956</xdr:rowOff>
    </xdr:from>
    <xdr:to>
      <xdr:col>95</xdr:col>
      <xdr:colOff>182145</xdr:colOff>
      <xdr:row>12</xdr:row>
      <xdr:rowOff>2312238</xdr:rowOff>
    </xdr:to>
    <xdr:sp macro="" textlink="">
      <xdr:nvSpPr>
        <xdr:cNvPr id="300" name="Прямоугольник 299">
          <a:extLst>
            <a:ext uri="{FF2B5EF4-FFF2-40B4-BE49-F238E27FC236}">
              <a16:creationId xmlns:a16="http://schemas.microsoft.com/office/drawing/2014/main" id="{00000000-0008-0000-0300-00002C010000}"/>
            </a:ext>
          </a:extLst>
        </xdr:cNvPr>
        <xdr:cNvSpPr/>
      </xdr:nvSpPr>
      <xdr:spPr>
        <a:xfrm>
          <a:off x="27400906" y="16593027"/>
          <a:ext cx="1002453" cy="223828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96</xdr:col>
      <xdr:colOff>153094</xdr:colOff>
      <xdr:row>12</xdr:row>
      <xdr:rowOff>73956</xdr:rowOff>
    </xdr:from>
    <xdr:to>
      <xdr:col>98</xdr:col>
      <xdr:colOff>172620</xdr:colOff>
      <xdr:row>12</xdr:row>
      <xdr:rowOff>2312238</xdr:rowOff>
    </xdr:to>
    <xdr:sp macro="" textlink="">
      <xdr:nvSpPr>
        <xdr:cNvPr id="301" name="Прямоугольник 300">
          <a:extLst>
            <a:ext uri="{FF2B5EF4-FFF2-40B4-BE49-F238E27FC236}">
              <a16:creationId xmlns:a16="http://schemas.microsoft.com/office/drawing/2014/main" id="{00000000-0008-0000-0300-00002D010000}"/>
            </a:ext>
          </a:extLst>
        </xdr:cNvPr>
        <xdr:cNvSpPr/>
      </xdr:nvSpPr>
      <xdr:spPr>
        <a:xfrm>
          <a:off x="28564808" y="16593027"/>
          <a:ext cx="400526" cy="223828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100</xdr:col>
      <xdr:colOff>88855</xdr:colOff>
      <xdr:row>12</xdr:row>
      <xdr:rowOff>85860</xdr:rowOff>
    </xdr:from>
    <xdr:to>
      <xdr:col>101</xdr:col>
      <xdr:colOff>153095</xdr:colOff>
      <xdr:row>12</xdr:row>
      <xdr:rowOff>2313733</xdr:rowOff>
    </xdr:to>
    <xdr:sp macro="" textlink="">
      <xdr:nvSpPr>
        <xdr:cNvPr id="302" name="Прямоугольник 301">
          <a:extLst>
            <a:ext uri="{FF2B5EF4-FFF2-40B4-BE49-F238E27FC236}">
              <a16:creationId xmlns:a16="http://schemas.microsoft.com/office/drawing/2014/main" id="{00000000-0008-0000-0300-00002E010000}"/>
            </a:ext>
          </a:extLst>
        </xdr:cNvPr>
        <xdr:cNvSpPr/>
      </xdr:nvSpPr>
      <xdr:spPr>
        <a:xfrm>
          <a:off x="29262569" y="16604931"/>
          <a:ext cx="254740" cy="2227873"/>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102</xdr:col>
      <xdr:colOff>103551</xdr:colOff>
      <xdr:row>12</xdr:row>
      <xdr:rowOff>96202</xdr:rowOff>
    </xdr:from>
    <xdr:to>
      <xdr:col>107</xdr:col>
      <xdr:colOff>172145</xdr:colOff>
      <xdr:row>12</xdr:row>
      <xdr:rowOff>2315032</xdr:rowOff>
    </xdr:to>
    <xdr:sp macro="" textlink="">
      <xdr:nvSpPr>
        <xdr:cNvPr id="303" name="Прямоугольник 302">
          <a:extLst>
            <a:ext uri="{FF2B5EF4-FFF2-40B4-BE49-F238E27FC236}">
              <a16:creationId xmlns:a16="http://schemas.microsoft.com/office/drawing/2014/main" id="{00000000-0008-0000-0300-00002F010000}"/>
            </a:ext>
          </a:extLst>
        </xdr:cNvPr>
        <xdr:cNvSpPr/>
      </xdr:nvSpPr>
      <xdr:spPr>
        <a:xfrm>
          <a:off x="29658265" y="16615273"/>
          <a:ext cx="1021094" cy="221883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14</xdr:col>
      <xdr:colOff>141333</xdr:colOff>
      <xdr:row>12</xdr:row>
      <xdr:rowOff>137160</xdr:rowOff>
    </xdr:from>
    <xdr:to>
      <xdr:col>16</xdr:col>
      <xdr:colOff>158537</xdr:colOff>
      <xdr:row>12</xdr:row>
      <xdr:rowOff>2320178</xdr:rowOff>
    </xdr:to>
    <xdr:sp macro="" textlink="">
      <xdr:nvSpPr>
        <xdr:cNvPr id="304" name="Прямоугольник 303">
          <a:extLst>
            <a:ext uri="{FF2B5EF4-FFF2-40B4-BE49-F238E27FC236}">
              <a16:creationId xmlns:a16="http://schemas.microsoft.com/office/drawing/2014/main" id="{00000000-0008-0000-0300-000030010000}"/>
            </a:ext>
          </a:extLst>
        </xdr:cNvPr>
        <xdr:cNvSpPr/>
      </xdr:nvSpPr>
      <xdr:spPr>
        <a:xfrm>
          <a:off x="12932047" y="16656231"/>
          <a:ext cx="398204" cy="2183018"/>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43</xdr:col>
      <xdr:colOff>168638</xdr:colOff>
      <xdr:row>12</xdr:row>
      <xdr:rowOff>149224</xdr:rowOff>
    </xdr:from>
    <xdr:to>
      <xdr:col>46</xdr:col>
      <xdr:colOff>14610</xdr:colOff>
      <xdr:row>12</xdr:row>
      <xdr:rowOff>2323913</xdr:rowOff>
    </xdr:to>
    <xdr:sp macro="" textlink="">
      <xdr:nvSpPr>
        <xdr:cNvPr id="305" name="Прямоугольник 304">
          <a:extLst>
            <a:ext uri="{FF2B5EF4-FFF2-40B4-BE49-F238E27FC236}">
              <a16:creationId xmlns:a16="http://schemas.microsoft.com/office/drawing/2014/main" id="{00000000-0008-0000-0300-000031010000}"/>
            </a:ext>
          </a:extLst>
        </xdr:cNvPr>
        <xdr:cNvSpPr/>
      </xdr:nvSpPr>
      <xdr:spPr>
        <a:xfrm>
          <a:off x="18483852" y="16668295"/>
          <a:ext cx="417472" cy="217468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79</xdr:col>
      <xdr:colOff>133078</xdr:colOff>
      <xdr:row>12</xdr:row>
      <xdr:rowOff>149224</xdr:rowOff>
    </xdr:from>
    <xdr:to>
      <xdr:col>81</xdr:col>
      <xdr:colOff>153895</xdr:colOff>
      <xdr:row>12</xdr:row>
      <xdr:rowOff>2318851</xdr:rowOff>
    </xdr:to>
    <xdr:sp macro="" textlink="">
      <xdr:nvSpPr>
        <xdr:cNvPr id="306" name="Прямоугольник 305">
          <a:extLst>
            <a:ext uri="{FF2B5EF4-FFF2-40B4-BE49-F238E27FC236}">
              <a16:creationId xmlns:a16="http://schemas.microsoft.com/office/drawing/2014/main" id="{00000000-0008-0000-0300-000032010000}"/>
            </a:ext>
          </a:extLst>
        </xdr:cNvPr>
        <xdr:cNvSpPr/>
      </xdr:nvSpPr>
      <xdr:spPr>
        <a:xfrm>
          <a:off x="25306292" y="16668295"/>
          <a:ext cx="401817" cy="2169627"/>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92</xdr:col>
      <xdr:colOff>172356</xdr:colOff>
      <xdr:row>12</xdr:row>
      <xdr:rowOff>108403</xdr:rowOff>
    </xdr:from>
    <xdr:to>
      <xdr:col>94</xdr:col>
      <xdr:colOff>172143</xdr:colOff>
      <xdr:row>12</xdr:row>
      <xdr:rowOff>2316564</xdr:rowOff>
    </xdr:to>
    <xdr:sp macro="" textlink="">
      <xdr:nvSpPr>
        <xdr:cNvPr id="307" name="Прямоугольник 306">
          <a:extLst>
            <a:ext uri="{FF2B5EF4-FFF2-40B4-BE49-F238E27FC236}">
              <a16:creationId xmlns:a16="http://schemas.microsoft.com/office/drawing/2014/main" id="{00000000-0008-0000-0300-000033010000}"/>
            </a:ext>
          </a:extLst>
        </xdr:cNvPr>
        <xdr:cNvSpPr/>
      </xdr:nvSpPr>
      <xdr:spPr>
        <a:xfrm>
          <a:off x="27822070" y="16627474"/>
          <a:ext cx="380787" cy="2208161"/>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52</xdr:col>
      <xdr:colOff>190499</xdr:colOff>
      <xdr:row>13</xdr:row>
      <xdr:rowOff>2354035</xdr:rowOff>
    </xdr:from>
    <xdr:to>
      <xdr:col>54</xdr:col>
      <xdr:colOff>149679</xdr:colOff>
      <xdr:row>13</xdr:row>
      <xdr:rowOff>2354036</xdr:rowOff>
    </xdr:to>
    <xdr:cxnSp macro="">
      <xdr:nvCxnSpPr>
        <xdr:cNvPr id="308" name="Прямая со стрелкой 307">
          <a:extLst>
            <a:ext uri="{FF2B5EF4-FFF2-40B4-BE49-F238E27FC236}">
              <a16:creationId xmlns:a16="http://schemas.microsoft.com/office/drawing/2014/main" id="{00000000-0008-0000-0300-000034010000}"/>
            </a:ext>
          </a:extLst>
        </xdr:cNvPr>
        <xdr:cNvCxnSpPr/>
      </xdr:nvCxnSpPr>
      <xdr:spPr>
        <a:xfrm>
          <a:off x="20220213" y="21594535"/>
          <a:ext cx="340180"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149679</xdr:colOff>
      <xdr:row>18</xdr:row>
      <xdr:rowOff>27214</xdr:rowOff>
    </xdr:from>
    <xdr:to>
      <xdr:col>71</xdr:col>
      <xdr:colOff>171056</xdr:colOff>
      <xdr:row>18</xdr:row>
      <xdr:rowOff>3958023</xdr:rowOff>
    </xdr:to>
    <xdr:sp macro="" textlink="">
      <xdr:nvSpPr>
        <xdr:cNvPr id="222" name="Прямоугольник 221">
          <a:extLst>
            <a:ext uri="{FF2B5EF4-FFF2-40B4-BE49-F238E27FC236}">
              <a16:creationId xmlns:a16="http://schemas.microsoft.com/office/drawing/2014/main" id="{00000000-0008-0000-0300-0000DE000000}"/>
            </a:ext>
          </a:extLst>
        </xdr:cNvPr>
        <xdr:cNvSpPr/>
      </xdr:nvSpPr>
      <xdr:spPr>
        <a:xfrm>
          <a:off x="23975786" y="29908500"/>
          <a:ext cx="1041913" cy="393080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68</xdr:col>
      <xdr:colOff>32977</xdr:colOff>
      <xdr:row>18</xdr:row>
      <xdr:rowOff>102961</xdr:rowOff>
    </xdr:from>
    <xdr:to>
      <xdr:col>70</xdr:col>
      <xdr:colOff>77340</xdr:colOff>
      <xdr:row>18</xdr:row>
      <xdr:rowOff>3904682</xdr:rowOff>
    </xdr:to>
    <xdr:sp macro="" textlink="">
      <xdr:nvSpPr>
        <xdr:cNvPr id="227" name="Прямоугольник 226">
          <a:extLst>
            <a:ext uri="{FF2B5EF4-FFF2-40B4-BE49-F238E27FC236}">
              <a16:creationId xmlns:a16="http://schemas.microsoft.com/office/drawing/2014/main" id="{00000000-0008-0000-0300-0000E3000000}"/>
            </a:ext>
          </a:extLst>
        </xdr:cNvPr>
        <xdr:cNvSpPr/>
      </xdr:nvSpPr>
      <xdr:spPr>
        <a:xfrm>
          <a:off x="24267298" y="29984247"/>
          <a:ext cx="452578" cy="3801721"/>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66</xdr:col>
      <xdr:colOff>149679</xdr:colOff>
      <xdr:row>19</xdr:row>
      <xdr:rowOff>68489</xdr:rowOff>
    </xdr:from>
    <xdr:to>
      <xdr:col>71</xdr:col>
      <xdr:colOff>171056</xdr:colOff>
      <xdr:row>19</xdr:row>
      <xdr:rowOff>4692196</xdr:rowOff>
    </xdr:to>
    <xdr:sp macro="" textlink="">
      <xdr:nvSpPr>
        <xdr:cNvPr id="228" name="Прямоугольник 227">
          <a:extLst>
            <a:ext uri="{FF2B5EF4-FFF2-40B4-BE49-F238E27FC236}">
              <a16:creationId xmlns:a16="http://schemas.microsoft.com/office/drawing/2014/main" id="{00000000-0008-0000-0300-0000E4000000}"/>
            </a:ext>
          </a:extLst>
        </xdr:cNvPr>
        <xdr:cNvSpPr/>
      </xdr:nvSpPr>
      <xdr:spPr>
        <a:xfrm>
          <a:off x="23975786" y="33963882"/>
          <a:ext cx="1041913" cy="462370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68</xdr:col>
      <xdr:colOff>32977</xdr:colOff>
      <xdr:row>19</xdr:row>
      <xdr:rowOff>140426</xdr:rowOff>
    </xdr:from>
    <xdr:to>
      <xdr:col>70</xdr:col>
      <xdr:colOff>77340</xdr:colOff>
      <xdr:row>19</xdr:row>
      <xdr:rowOff>4641577</xdr:rowOff>
    </xdr:to>
    <xdr:sp macro="" textlink="">
      <xdr:nvSpPr>
        <xdr:cNvPr id="229" name="Прямоугольник 228">
          <a:extLst>
            <a:ext uri="{FF2B5EF4-FFF2-40B4-BE49-F238E27FC236}">
              <a16:creationId xmlns:a16="http://schemas.microsoft.com/office/drawing/2014/main" id="{00000000-0008-0000-0300-0000E5000000}"/>
            </a:ext>
          </a:extLst>
        </xdr:cNvPr>
        <xdr:cNvSpPr/>
      </xdr:nvSpPr>
      <xdr:spPr>
        <a:xfrm>
          <a:off x="24267298" y="34035819"/>
          <a:ext cx="452578" cy="4501151"/>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66</xdr:col>
      <xdr:colOff>122465</xdr:colOff>
      <xdr:row>20</xdr:row>
      <xdr:rowOff>40821</xdr:rowOff>
    </xdr:from>
    <xdr:to>
      <xdr:col>71</xdr:col>
      <xdr:colOff>143842</xdr:colOff>
      <xdr:row>20</xdr:row>
      <xdr:rowOff>1338397</xdr:rowOff>
    </xdr:to>
    <xdr:sp macro="" textlink="">
      <xdr:nvSpPr>
        <xdr:cNvPr id="230" name="Прямоугольник 229">
          <a:extLst>
            <a:ext uri="{FF2B5EF4-FFF2-40B4-BE49-F238E27FC236}">
              <a16:creationId xmlns:a16="http://schemas.microsoft.com/office/drawing/2014/main" id="{00000000-0008-0000-0300-0000E6000000}"/>
            </a:ext>
          </a:extLst>
        </xdr:cNvPr>
        <xdr:cNvSpPr/>
      </xdr:nvSpPr>
      <xdr:spPr>
        <a:xfrm>
          <a:off x="23948572" y="39134142"/>
          <a:ext cx="1041913" cy="1297576"/>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67</xdr:col>
      <xdr:colOff>180660</xdr:colOff>
      <xdr:row>20</xdr:row>
      <xdr:rowOff>94979</xdr:rowOff>
    </xdr:from>
    <xdr:to>
      <xdr:col>70</xdr:col>
      <xdr:colOff>13024</xdr:colOff>
      <xdr:row>20</xdr:row>
      <xdr:rowOff>1276349</xdr:rowOff>
    </xdr:to>
    <xdr:sp macro="" textlink="">
      <xdr:nvSpPr>
        <xdr:cNvPr id="231" name="Прямоугольник 230">
          <a:extLst>
            <a:ext uri="{FF2B5EF4-FFF2-40B4-BE49-F238E27FC236}">
              <a16:creationId xmlns:a16="http://schemas.microsoft.com/office/drawing/2014/main" id="{00000000-0008-0000-0300-0000E7000000}"/>
            </a:ext>
          </a:extLst>
        </xdr:cNvPr>
        <xdr:cNvSpPr/>
      </xdr:nvSpPr>
      <xdr:spPr>
        <a:xfrm>
          <a:off x="24210874" y="39188300"/>
          <a:ext cx="444686" cy="118137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54</xdr:col>
      <xdr:colOff>154825</xdr:colOff>
      <xdr:row>13</xdr:row>
      <xdr:rowOff>557893</xdr:rowOff>
    </xdr:from>
    <xdr:to>
      <xdr:col>57</xdr:col>
      <xdr:colOff>189933</xdr:colOff>
      <xdr:row>13</xdr:row>
      <xdr:rowOff>1517855</xdr:rowOff>
    </xdr:to>
    <xdr:grpSp>
      <xdr:nvGrpSpPr>
        <xdr:cNvPr id="309" name="Группа 308">
          <a:extLst>
            <a:ext uri="{FF2B5EF4-FFF2-40B4-BE49-F238E27FC236}">
              <a16:creationId xmlns:a16="http://schemas.microsoft.com/office/drawing/2014/main" id="{00000000-0008-0000-0300-000035010000}"/>
            </a:ext>
          </a:extLst>
        </xdr:cNvPr>
        <xdr:cNvGrpSpPr/>
      </xdr:nvGrpSpPr>
      <xdr:grpSpPr>
        <a:xfrm>
          <a:off x="20538325" y="19830143"/>
          <a:ext cx="606608" cy="959962"/>
          <a:chOff x="9344478" y="2097404"/>
          <a:chExt cx="640898" cy="931083"/>
        </a:xfrm>
      </xdr:grpSpPr>
      <xdr:pic>
        <xdr:nvPicPr>
          <xdr:cNvPr id="310" name="Picture 4">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6"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11" name="Прямоугольник 310">
            <a:extLst>
              <a:ext uri="{FF2B5EF4-FFF2-40B4-BE49-F238E27FC236}">
                <a16:creationId xmlns:a16="http://schemas.microsoft.com/office/drawing/2014/main" id="{00000000-0008-0000-0300-00003701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52</xdr:col>
      <xdr:colOff>122464</xdr:colOff>
      <xdr:row>13</xdr:row>
      <xdr:rowOff>1008097</xdr:rowOff>
    </xdr:from>
    <xdr:to>
      <xdr:col>54</xdr:col>
      <xdr:colOff>148499</xdr:colOff>
      <xdr:row>13</xdr:row>
      <xdr:rowOff>1008097</xdr:rowOff>
    </xdr:to>
    <xdr:cxnSp macro="">
      <xdr:nvCxnSpPr>
        <xdr:cNvPr id="312" name="Прямая со стрелкой 311">
          <a:extLst>
            <a:ext uri="{FF2B5EF4-FFF2-40B4-BE49-F238E27FC236}">
              <a16:creationId xmlns:a16="http://schemas.microsoft.com/office/drawing/2014/main" id="{00000000-0008-0000-0300-000038010000}"/>
            </a:ext>
          </a:extLst>
        </xdr:cNvPr>
        <xdr:cNvCxnSpPr/>
      </xdr:nvCxnSpPr>
      <xdr:spPr>
        <a:xfrm>
          <a:off x="20152178" y="20248597"/>
          <a:ext cx="4070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176892</xdr:colOff>
      <xdr:row>13</xdr:row>
      <xdr:rowOff>149677</xdr:rowOff>
    </xdr:from>
    <xdr:to>
      <xdr:col>52</xdr:col>
      <xdr:colOff>163285</xdr:colOff>
      <xdr:row>13</xdr:row>
      <xdr:rowOff>1850570</xdr:rowOff>
    </xdr:to>
    <xdr:sp macro="" textlink="">
      <xdr:nvSpPr>
        <xdr:cNvPr id="313" name="Прямоугольник 312">
          <a:extLst>
            <a:ext uri="{FF2B5EF4-FFF2-40B4-BE49-F238E27FC236}">
              <a16:creationId xmlns:a16="http://schemas.microsoft.com/office/drawing/2014/main" id="{00000000-0008-0000-0300-000039010000}"/>
            </a:ext>
          </a:extLst>
        </xdr:cNvPr>
        <xdr:cNvSpPr/>
      </xdr:nvSpPr>
      <xdr:spPr>
        <a:xfrm>
          <a:off x="19825606" y="19390177"/>
          <a:ext cx="367393" cy="1700893"/>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108</xdr:col>
      <xdr:colOff>32361</xdr:colOff>
      <xdr:row>13</xdr:row>
      <xdr:rowOff>585109</xdr:rowOff>
    </xdr:from>
    <xdr:to>
      <xdr:col>111</xdr:col>
      <xdr:colOff>67469</xdr:colOff>
      <xdr:row>13</xdr:row>
      <xdr:rowOff>1545071</xdr:rowOff>
    </xdr:to>
    <xdr:grpSp>
      <xdr:nvGrpSpPr>
        <xdr:cNvPr id="314" name="Группа 313">
          <a:extLst>
            <a:ext uri="{FF2B5EF4-FFF2-40B4-BE49-F238E27FC236}">
              <a16:creationId xmlns:a16="http://schemas.microsoft.com/office/drawing/2014/main" id="{00000000-0008-0000-0300-00003A010000}"/>
            </a:ext>
          </a:extLst>
        </xdr:cNvPr>
        <xdr:cNvGrpSpPr/>
      </xdr:nvGrpSpPr>
      <xdr:grpSpPr>
        <a:xfrm>
          <a:off x="30702861" y="19857359"/>
          <a:ext cx="606608" cy="959962"/>
          <a:chOff x="9344478" y="2097404"/>
          <a:chExt cx="640898" cy="931083"/>
        </a:xfrm>
      </xdr:grpSpPr>
      <xdr:pic>
        <xdr:nvPicPr>
          <xdr:cNvPr id="315" name="Picture 4">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6"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16" name="Прямоугольник 315">
            <a:extLst>
              <a:ext uri="{FF2B5EF4-FFF2-40B4-BE49-F238E27FC236}">
                <a16:creationId xmlns:a16="http://schemas.microsoft.com/office/drawing/2014/main" id="{00000000-0008-0000-0300-00003C01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106</xdr:col>
      <xdr:colOff>0</xdr:colOff>
      <xdr:row>13</xdr:row>
      <xdr:rowOff>1035313</xdr:rowOff>
    </xdr:from>
    <xdr:to>
      <xdr:col>108</xdr:col>
      <xdr:colOff>26035</xdr:colOff>
      <xdr:row>13</xdr:row>
      <xdr:rowOff>1035313</xdr:rowOff>
    </xdr:to>
    <xdr:cxnSp macro="">
      <xdr:nvCxnSpPr>
        <xdr:cNvPr id="317" name="Прямая со стрелкой 316">
          <a:extLst>
            <a:ext uri="{FF2B5EF4-FFF2-40B4-BE49-F238E27FC236}">
              <a16:creationId xmlns:a16="http://schemas.microsoft.com/office/drawing/2014/main" id="{00000000-0008-0000-0300-00003D010000}"/>
            </a:ext>
          </a:extLst>
        </xdr:cNvPr>
        <xdr:cNvCxnSpPr/>
      </xdr:nvCxnSpPr>
      <xdr:spPr>
        <a:xfrm>
          <a:off x="30316714" y="20275813"/>
          <a:ext cx="4070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54428</xdr:colOff>
      <xdr:row>13</xdr:row>
      <xdr:rowOff>176893</xdr:rowOff>
    </xdr:from>
    <xdr:to>
      <xdr:col>106</xdr:col>
      <xdr:colOff>40821</xdr:colOff>
      <xdr:row>13</xdr:row>
      <xdr:rowOff>1877786</xdr:rowOff>
    </xdr:to>
    <xdr:sp macro="" textlink="">
      <xdr:nvSpPr>
        <xdr:cNvPr id="318" name="Прямоугольник 317">
          <a:extLst>
            <a:ext uri="{FF2B5EF4-FFF2-40B4-BE49-F238E27FC236}">
              <a16:creationId xmlns:a16="http://schemas.microsoft.com/office/drawing/2014/main" id="{00000000-0008-0000-0300-00003E010000}"/>
            </a:ext>
          </a:extLst>
        </xdr:cNvPr>
        <xdr:cNvSpPr/>
      </xdr:nvSpPr>
      <xdr:spPr>
        <a:xfrm>
          <a:off x="29990142" y="19417393"/>
          <a:ext cx="367393" cy="1700893"/>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xdr:col>
      <xdr:colOff>0</xdr:colOff>
      <xdr:row>3</xdr:row>
      <xdr:rowOff>13607</xdr:rowOff>
    </xdr:from>
    <xdr:to>
      <xdr:col>8</xdr:col>
      <xdr:colOff>27215</xdr:colOff>
      <xdr:row>24</xdr:row>
      <xdr:rowOff>231321</xdr:rowOff>
    </xdr:to>
    <xdr:cxnSp macro="">
      <xdr:nvCxnSpPr>
        <xdr:cNvPr id="4" name="Прямая соединительная линия 3">
          <a:extLst>
            <a:ext uri="{FF2B5EF4-FFF2-40B4-BE49-F238E27FC236}">
              <a16:creationId xmlns:a16="http://schemas.microsoft.com/office/drawing/2014/main" id="{00000000-0008-0000-0300-000004000000}"/>
            </a:ext>
          </a:extLst>
        </xdr:cNvPr>
        <xdr:cNvCxnSpPr/>
      </xdr:nvCxnSpPr>
      <xdr:spPr>
        <a:xfrm>
          <a:off x="11647714" y="1061357"/>
          <a:ext cx="27215" cy="46971857"/>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50800</xdr:colOff>
      <xdr:row>7</xdr:row>
      <xdr:rowOff>0</xdr:rowOff>
    </xdr:from>
    <xdr:to>
      <xdr:col>64</xdr:col>
      <xdr:colOff>122465</xdr:colOff>
      <xdr:row>7</xdr:row>
      <xdr:rowOff>2193473</xdr:rowOff>
    </xdr:to>
    <xdr:sp macro="" textlink="">
      <xdr:nvSpPr>
        <xdr:cNvPr id="2" name="Прямоугольник 1">
          <a:extLst>
            <a:ext uri="{FF2B5EF4-FFF2-40B4-BE49-F238E27FC236}">
              <a16:creationId xmlns:a16="http://schemas.microsoft.com/office/drawing/2014/main" id="{00000000-0008-0000-0400-000002000000}"/>
            </a:ext>
          </a:extLst>
        </xdr:cNvPr>
        <xdr:cNvSpPr/>
      </xdr:nvSpPr>
      <xdr:spPr>
        <a:xfrm>
          <a:off x="21863050" y="8610600"/>
          <a:ext cx="452665" cy="2193473"/>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106</xdr:col>
      <xdr:colOff>48442</xdr:colOff>
      <xdr:row>30</xdr:row>
      <xdr:rowOff>17689</xdr:rowOff>
    </xdr:from>
    <xdr:to>
      <xdr:col>110</xdr:col>
      <xdr:colOff>1905</xdr:colOff>
      <xdr:row>31</xdr:row>
      <xdr:rowOff>0</xdr:rowOff>
    </xdr:to>
    <xdr:sp macro="" textlink="">
      <xdr:nvSpPr>
        <xdr:cNvPr id="3" name="Прямоугольник 2">
          <a:extLst>
            <a:ext uri="{FF2B5EF4-FFF2-40B4-BE49-F238E27FC236}">
              <a16:creationId xmlns:a16="http://schemas.microsoft.com/office/drawing/2014/main" id="{00000000-0008-0000-0400-000003000000}"/>
            </a:ext>
          </a:extLst>
        </xdr:cNvPr>
        <xdr:cNvSpPr/>
      </xdr:nvSpPr>
      <xdr:spPr>
        <a:xfrm>
          <a:off x="30242692" y="79008514"/>
          <a:ext cx="715463" cy="4801961"/>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55</xdr:col>
      <xdr:colOff>172810</xdr:colOff>
      <xdr:row>30</xdr:row>
      <xdr:rowOff>15240</xdr:rowOff>
    </xdr:from>
    <xdr:to>
      <xdr:col>59</xdr:col>
      <xdr:colOff>108857</xdr:colOff>
      <xdr:row>30</xdr:row>
      <xdr:rowOff>2921726</xdr:rowOff>
    </xdr:to>
    <xdr:sp macro="" textlink="">
      <xdr:nvSpPr>
        <xdr:cNvPr id="4" name="Прямоугольник 3">
          <a:extLst>
            <a:ext uri="{FF2B5EF4-FFF2-40B4-BE49-F238E27FC236}">
              <a16:creationId xmlns:a16="http://schemas.microsoft.com/office/drawing/2014/main" id="{00000000-0008-0000-0400-000004000000}"/>
            </a:ext>
          </a:extLst>
        </xdr:cNvPr>
        <xdr:cNvSpPr/>
      </xdr:nvSpPr>
      <xdr:spPr>
        <a:xfrm>
          <a:off x="20651560" y="79006065"/>
          <a:ext cx="698047" cy="290648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108</xdr:col>
      <xdr:colOff>182881</xdr:colOff>
      <xdr:row>30</xdr:row>
      <xdr:rowOff>16298</xdr:rowOff>
    </xdr:from>
    <xdr:to>
      <xdr:col>110</xdr:col>
      <xdr:colOff>159477</xdr:colOff>
      <xdr:row>30</xdr:row>
      <xdr:rowOff>2571750</xdr:rowOff>
    </xdr:to>
    <xdr:sp macro="" textlink="">
      <xdr:nvSpPr>
        <xdr:cNvPr id="5" name="Прямоугольник 4">
          <a:extLst>
            <a:ext uri="{FF2B5EF4-FFF2-40B4-BE49-F238E27FC236}">
              <a16:creationId xmlns:a16="http://schemas.microsoft.com/office/drawing/2014/main" id="{00000000-0008-0000-0400-000005000000}"/>
            </a:ext>
          </a:extLst>
        </xdr:cNvPr>
        <xdr:cNvSpPr/>
      </xdr:nvSpPr>
      <xdr:spPr>
        <a:xfrm>
          <a:off x="30758131" y="79007123"/>
          <a:ext cx="357596" cy="255545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58</xdr:col>
      <xdr:colOff>11907</xdr:colOff>
      <xdr:row>30</xdr:row>
      <xdr:rowOff>23812</xdr:rowOff>
    </xdr:from>
    <xdr:to>
      <xdr:col>60</xdr:col>
      <xdr:colOff>1</xdr:colOff>
      <xdr:row>30</xdr:row>
      <xdr:rowOff>2405062</xdr:rowOff>
    </xdr:to>
    <xdr:sp macro="" textlink="">
      <xdr:nvSpPr>
        <xdr:cNvPr id="6" name="Прямоугольник 5">
          <a:extLst>
            <a:ext uri="{FF2B5EF4-FFF2-40B4-BE49-F238E27FC236}">
              <a16:creationId xmlns:a16="http://schemas.microsoft.com/office/drawing/2014/main" id="{00000000-0008-0000-0400-000006000000}"/>
            </a:ext>
          </a:extLst>
        </xdr:cNvPr>
        <xdr:cNvSpPr/>
      </xdr:nvSpPr>
      <xdr:spPr>
        <a:xfrm>
          <a:off x="21062157" y="79014637"/>
          <a:ext cx="369094" cy="238125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xdr:col>
      <xdr:colOff>7408</xdr:colOff>
      <xdr:row>3</xdr:row>
      <xdr:rowOff>4234</xdr:rowOff>
    </xdr:from>
    <xdr:to>
      <xdr:col>8</xdr:col>
      <xdr:colOff>28575</xdr:colOff>
      <xdr:row>38</xdr:row>
      <xdr:rowOff>50800</xdr:rowOff>
    </xdr:to>
    <xdr:cxnSp macro="">
      <xdr:nvCxnSpPr>
        <xdr:cNvPr id="7" name="Прямая соединительная линия 6">
          <a:extLst>
            <a:ext uri="{FF2B5EF4-FFF2-40B4-BE49-F238E27FC236}">
              <a16:creationId xmlns:a16="http://schemas.microsoft.com/office/drawing/2014/main" id="{00000000-0008-0000-0400-000007000000}"/>
            </a:ext>
          </a:extLst>
        </xdr:cNvPr>
        <xdr:cNvCxnSpPr/>
      </xdr:nvCxnSpPr>
      <xdr:spPr>
        <a:xfrm>
          <a:off x="11532658" y="1051984"/>
          <a:ext cx="21167" cy="88810041"/>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657225</xdr:colOff>
      <xdr:row>1</xdr:row>
      <xdr:rowOff>565150</xdr:rowOff>
    </xdr:from>
    <xdr:ext cx="560795" cy="328295"/>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1334750" y="765175"/>
          <a:ext cx="560795"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7:20</a:t>
          </a:r>
        </a:p>
      </xdr:txBody>
    </xdr:sp>
    <xdr:clientData/>
  </xdr:oneCellAnchor>
  <xdr:twoCellAnchor>
    <xdr:from>
      <xdr:col>59</xdr:col>
      <xdr:colOff>178871</xdr:colOff>
      <xdr:row>3</xdr:row>
      <xdr:rowOff>9101</xdr:rowOff>
    </xdr:from>
    <xdr:to>
      <xdr:col>60</xdr:col>
      <xdr:colOff>9537</xdr:colOff>
      <xdr:row>35</xdr:row>
      <xdr:rowOff>433917</xdr:rowOff>
    </xdr:to>
    <xdr:cxnSp macro="">
      <xdr:nvCxnSpPr>
        <xdr:cNvPr id="9" name="Прямая соединительная линия 8">
          <a:extLst>
            <a:ext uri="{FF2B5EF4-FFF2-40B4-BE49-F238E27FC236}">
              <a16:creationId xmlns:a16="http://schemas.microsoft.com/office/drawing/2014/main" id="{00000000-0008-0000-0400-000009000000}"/>
            </a:ext>
          </a:extLst>
        </xdr:cNvPr>
        <xdr:cNvCxnSpPr/>
      </xdr:nvCxnSpPr>
      <xdr:spPr>
        <a:xfrm>
          <a:off x="21419621" y="1056851"/>
          <a:ext cx="21166" cy="88683466"/>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16510</xdr:colOff>
      <xdr:row>1</xdr:row>
      <xdr:rowOff>580390</xdr:rowOff>
    </xdr:from>
    <xdr:ext cx="663387" cy="328295"/>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066760" y="780415"/>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16:00</a:t>
          </a:r>
        </a:p>
      </xdr:txBody>
    </xdr:sp>
    <xdr:clientData/>
  </xdr:oneCellAnchor>
  <xdr:twoCellAnchor>
    <xdr:from>
      <xdr:col>110</xdr:col>
      <xdr:colOff>179916</xdr:colOff>
      <xdr:row>3</xdr:row>
      <xdr:rowOff>31750</xdr:rowOff>
    </xdr:from>
    <xdr:to>
      <xdr:col>110</xdr:col>
      <xdr:colOff>179916</xdr:colOff>
      <xdr:row>38</xdr:row>
      <xdr:rowOff>31750</xdr:rowOff>
    </xdr:to>
    <xdr:cxnSp macro="">
      <xdr:nvCxnSpPr>
        <xdr:cNvPr id="11" name="Прямая соединительная линия 10">
          <a:extLst>
            <a:ext uri="{FF2B5EF4-FFF2-40B4-BE49-F238E27FC236}">
              <a16:creationId xmlns:a16="http://schemas.microsoft.com/office/drawing/2014/main" id="{00000000-0008-0000-0400-00000B000000}"/>
            </a:ext>
          </a:extLst>
        </xdr:cNvPr>
        <xdr:cNvCxnSpPr/>
      </xdr:nvCxnSpPr>
      <xdr:spPr>
        <a:xfrm>
          <a:off x="31136166" y="1079500"/>
          <a:ext cx="0" cy="88763475"/>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109</xdr:col>
      <xdr:colOff>133985</xdr:colOff>
      <xdr:row>1</xdr:row>
      <xdr:rowOff>560705</xdr:rowOff>
    </xdr:from>
    <xdr:ext cx="663387" cy="328295"/>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30899735" y="760730"/>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00:30</a:t>
          </a:r>
        </a:p>
      </xdr:txBody>
    </xdr:sp>
    <xdr:clientData/>
  </xdr:oneCellAnchor>
  <xdr:twoCellAnchor>
    <xdr:from>
      <xdr:col>7</xdr:col>
      <xdr:colOff>84665</xdr:colOff>
      <xdr:row>5</xdr:row>
      <xdr:rowOff>15873</xdr:rowOff>
    </xdr:from>
    <xdr:to>
      <xdr:col>7</xdr:col>
      <xdr:colOff>169332</xdr:colOff>
      <xdr:row>5</xdr:row>
      <xdr:rowOff>709082</xdr:rowOff>
    </xdr:to>
    <xdr:sp macro="" textlink="">
      <xdr:nvSpPr>
        <xdr:cNvPr id="13" name="Прямоугольник 12">
          <a:extLst>
            <a:ext uri="{FF2B5EF4-FFF2-40B4-BE49-F238E27FC236}">
              <a16:creationId xmlns:a16="http://schemas.microsoft.com/office/drawing/2014/main" id="{00000000-0008-0000-0400-00000D000000}"/>
            </a:ext>
          </a:extLst>
        </xdr:cNvPr>
        <xdr:cNvSpPr/>
      </xdr:nvSpPr>
      <xdr:spPr>
        <a:xfrm>
          <a:off x="11419415" y="4178298"/>
          <a:ext cx="84667" cy="69320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xdr:col>
      <xdr:colOff>190499</xdr:colOff>
      <xdr:row>7</xdr:row>
      <xdr:rowOff>2804</xdr:rowOff>
    </xdr:from>
    <xdr:to>
      <xdr:col>12</xdr:col>
      <xdr:colOff>23812</xdr:colOff>
      <xdr:row>7</xdr:row>
      <xdr:rowOff>2229274</xdr:rowOff>
    </xdr:to>
    <xdr:sp macro="" textlink="">
      <xdr:nvSpPr>
        <xdr:cNvPr id="14" name="Прямоугольник 13">
          <a:extLst>
            <a:ext uri="{FF2B5EF4-FFF2-40B4-BE49-F238E27FC236}">
              <a16:creationId xmlns:a16="http://schemas.microsoft.com/office/drawing/2014/main" id="{00000000-0008-0000-0400-00000E000000}"/>
            </a:ext>
          </a:extLst>
        </xdr:cNvPr>
        <xdr:cNvSpPr/>
      </xdr:nvSpPr>
      <xdr:spPr>
        <a:xfrm>
          <a:off x="11906249" y="8613404"/>
          <a:ext cx="404813" cy="218837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24</xdr:col>
      <xdr:colOff>10582</xdr:colOff>
      <xdr:row>3</xdr:row>
      <xdr:rowOff>10583</xdr:rowOff>
    </xdr:from>
    <xdr:to>
      <xdr:col>25</xdr:col>
      <xdr:colOff>102021</xdr:colOff>
      <xdr:row>38</xdr:row>
      <xdr:rowOff>12487</xdr:rowOff>
    </xdr:to>
    <xdr:sp macro="" textlink="">
      <xdr:nvSpPr>
        <xdr:cNvPr id="15" name="Прямоугольник 14">
          <a:extLst>
            <a:ext uri="{FF2B5EF4-FFF2-40B4-BE49-F238E27FC236}">
              <a16:creationId xmlns:a16="http://schemas.microsoft.com/office/drawing/2014/main" id="{00000000-0008-0000-0400-00000F000000}"/>
            </a:ext>
          </a:extLst>
        </xdr:cNvPr>
        <xdr:cNvSpPr/>
      </xdr:nvSpPr>
      <xdr:spPr>
        <a:xfrm>
          <a:off x="14583832" y="1058333"/>
          <a:ext cx="281939" cy="88765379"/>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21</xdr:col>
      <xdr:colOff>197274</xdr:colOff>
      <xdr:row>1</xdr:row>
      <xdr:rowOff>561128</xdr:rowOff>
    </xdr:from>
    <xdr:ext cx="1210460" cy="328295"/>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14189499" y="76115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10:00-10:15</a:t>
          </a:r>
        </a:p>
      </xdr:txBody>
    </xdr:sp>
    <xdr:clientData/>
  </xdr:oneCellAnchor>
  <xdr:twoCellAnchor>
    <xdr:from>
      <xdr:col>33</xdr:col>
      <xdr:colOff>10583</xdr:colOff>
      <xdr:row>3</xdr:row>
      <xdr:rowOff>10583</xdr:rowOff>
    </xdr:from>
    <xdr:to>
      <xdr:col>36</xdr:col>
      <xdr:colOff>190499</xdr:colOff>
      <xdr:row>36</xdr:row>
      <xdr:rowOff>0</xdr:rowOff>
    </xdr:to>
    <xdr:sp macro="" textlink="">
      <xdr:nvSpPr>
        <xdr:cNvPr id="17" name="Прямоугольник 16">
          <a:extLst>
            <a:ext uri="{FF2B5EF4-FFF2-40B4-BE49-F238E27FC236}">
              <a16:creationId xmlns:a16="http://schemas.microsoft.com/office/drawing/2014/main" id="{00000000-0008-0000-0400-000011000000}"/>
            </a:ext>
          </a:extLst>
        </xdr:cNvPr>
        <xdr:cNvSpPr/>
      </xdr:nvSpPr>
      <xdr:spPr>
        <a:xfrm>
          <a:off x="16298333" y="1058333"/>
          <a:ext cx="751416" cy="88752892"/>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20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32</xdr:col>
      <xdr:colOff>26881</xdr:colOff>
      <xdr:row>1</xdr:row>
      <xdr:rowOff>561129</xdr:rowOff>
    </xdr:from>
    <xdr:ext cx="1210460" cy="328295"/>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16124131" y="761154"/>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11:30-12:10</a:t>
          </a:r>
        </a:p>
      </xdr:txBody>
    </xdr:sp>
    <xdr:clientData/>
  </xdr:oneCellAnchor>
  <xdr:twoCellAnchor>
    <xdr:from>
      <xdr:col>48</xdr:col>
      <xdr:colOff>0</xdr:colOff>
      <xdr:row>3</xdr:row>
      <xdr:rowOff>0</xdr:rowOff>
    </xdr:from>
    <xdr:to>
      <xdr:col>49</xdr:col>
      <xdr:colOff>94402</xdr:colOff>
      <xdr:row>36</xdr:row>
      <xdr:rowOff>0</xdr:rowOff>
    </xdr:to>
    <xdr:sp macro="" textlink="">
      <xdr:nvSpPr>
        <xdr:cNvPr id="19" name="Прямоугольник 18">
          <a:extLst>
            <a:ext uri="{FF2B5EF4-FFF2-40B4-BE49-F238E27FC236}">
              <a16:creationId xmlns:a16="http://schemas.microsoft.com/office/drawing/2014/main" id="{00000000-0008-0000-0400-000013000000}"/>
            </a:ext>
          </a:extLst>
        </xdr:cNvPr>
        <xdr:cNvSpPr/>
      </xdr:nvSpPr>
      <xdr:spPr>
        <a:xfrm>
          <a:off x="19145250" y="1047750"/>
          <a:ext cx="284902" cy="88763475"/>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45</xdr:col>
      <xdr:colOff>158751</xdr:colOff>
      <xdr:row>1</xdr:row>
      <xdr:rowOff>555413</xdr:rowOff>
    </xdr:from>
    <xdr:ext cx="1210460" cy="328295"/>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18732501" y="755438"/>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14:00-14:15</a:t>
          </a:r>
        </a:p>
      </xdr:txBody>
    </xdr:sp>
    <xdr:clientData/>
  </xdr:oneCellAnchor>
  <xdr:twoCellAnchor>
    <xdr:from>
      <xdr:col>71</xdr:col>
      <xdr:colOff>169333</xdr:colOff>
      <xdr:row>3</xdr:row>
      <xdr:rowOff>10583</xdr:rowOff>
    </xdr:from>
    <xdr:to>
      <xdr:col>73</xdr:col>
      <xdr:colOff>88688</xdr:colOff>
      <xdr:row>38</xdr:row>
      <xdr:rowOff>11429</xdr:rowOff>
    </xdr:to>
    <xdr:sp macro="" textlink="">
      <xdr:nvSpPr>
        <xdr:cNvPr id="21" name="Прямоугольник 20">
          <a:extLst>
            <a:ext uri="{FF2B5EF4-FFF2-40B4-BE49-F238E27FC236}">
              <a16:creationId xmlns:a16="http://schemas.microsoft.com/office/drawing/2014/main" id="{00000000-0008-0000-0400-000015000000}"/>
            </a:ext>
          </a:extLst>
        </xdr:cNvPr>
        <xdr:cNvSpPr/>
      </xdr:nvSpPr>
      <xdr:spPr>
        <a:xfrm>
          <a:off x="23696083" y="1058333"/>
          <a:ext cx="300355" cy="88764321"/>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69</xdr:col>
      <xdr:colOff>160656</xdr:colOff>
      <xdr:row>1</xdr:row>
      <xdr:rowOff>562186</xdr:rowOff>
    </xdr:from>
    <xdr:ext cx="1210460" cy="328295"/>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23306406" y="762211"/>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18:00-18:15</a:t>
          </a:r>
        </a:p>
      </xdr:txBody>
    </xdr:sp>
    <xdr:clientData/>
  </xdr:oneCellAnchor>
  <xdr:twoCellAnchor>
    <xdr:from>
      <xdr:col>83</xdr:col>
      <xdr:colOff>179916</xdr:colOff>
      <xdr:row>3</xdr:row>
      <xdr:rowOff>1</xdr:rowOff>
    </xdr:from>
    <xdr:to>
      <xdr:col>86</xdr:col>
      <xdr:colOff>190499</xdr:colOff>
      <xdr:row>38</xdr:row>
      <xdr:rowOff>17145</xdr:rowOff>
    </xdr:to>
    <xdr:sp macro="" textlink="">
      <xdr:nvSpPr>
        <xdr:cNvPr id="23" name="Прямоугольник 22">
          <a:extLst>
            <a:ext uri="{FF2B5EF4-FFF2-40B4-BE49-F238E27FC236}">
              <a16:creationId xmlns:a16="http://schemas.microsoft.com/office/drawing/2014/main" id="{00000000-0008-0000-0400-000017000000}"/>
            </a:ext>
          </a:extLst>
        </xdr:cNvPr>
        <xdr:cNvSpPr/>
      </xdr:nvSpPr>
      <xdr:spPr>
        <a:xfrm>
          <a:off x="25992666" y="1047751"/>
          <a:ext cx="582083" cy="88780619"/>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05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82</xdr:col>
      <xdr:colOff>129752</xdr:colOff>
      <xdr:row>1</xdr:row>
      <xdr:rowOff>570864</xdr:rowOff>
    </xdr:from>
    <xdr:ext cx="1210460" cy="328295"/>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25752002" y="770889"/>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20:00-20:30</a:t>
          </a:r>
        </a:p>
      </xdr:txBody>
    </xdr:sp>
    <xdr:clientData/>
  </xdr:oneCellAnchor>
  <xdr:twoCellAnchor>
    <xdr:from>
      <xdr:col>99</xdr:col>
      <xdr:colOff>10583</xdr:colOff>
      <xdr:row>3</xdr:row>
      <xdr:rowOff>10583</xdr:rowOff>
    </xdr:from>
    <xdr:to>
      <xdr:col>100</xdr:col>
      <xdr:colOff>81913</xdr:colOff>
      <xdr:row>38</xdr:row>
      <xdr:rowOff>13334</xdr:rowOff>
    </xdr:to>
    <xdr:sp macro="" textlink="">
      <xdr:nvSpPr>
        <xdr:cNvPr id="25" name="Прямоугольник 24">
          <a:extLst>
            <a:ext uri="{FF2B5EF4-FFF2-40B4-BE49-F238E27FC236}">
              <a16:creationId xmlns:a16="http://schemas.microsoft.com/office/drawing/2014/main" id="{00000000-0008-0000-0400-000019000000}"/>
            </a:ext>
          </a:extLst>
        </xdr:cNvPr>
        <xdr:cNvSpPr/>
      </xdr:nvSpPr>
      <xdr:spPr>
        <a:xfrm>
          <a:off x="28871333" y="1058333"/>
          <a:ext cx="261830" cy="88766226"/>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96</xdr:col>
      <xdr:colOff>174202</xdr:colOff>
      <xdr:row>1</xdr:row>
      <xdr:rowOff>549698</xdr:rowOff>
    </xdr:from>
    <xdr:ext cx="1210460" cy="328295"/>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28463452" y="74972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22:30-22:45</a:t>
          </a:r>
        </a:p>
      </xdr:txBody>
    </xdr:sp>
    <xdr:clientData/>
  </xdr:oneCellAnchor>
  <xdr:twoCellAnchor>
    <xdr:from>
      <xdr:col>14</xdr:col>
      <xdr:colOff>11455</xdr:colOff>
      <xdr:row>10</xdr:row>
      <xdr:rowOff>22645</xdr:rowOff>
    </xdr:from>
    <xdr:to>
      <xdr:col>17</xdr:col>
      <xdr:colOff>12855</xdr:colOff>
      <xdr:row>11</xdr:row>
      <xdr:rowOff>2435679</xdr:rowOff>
    </xdr:to>
    <xdr:sp macro="" textlink="">
      <xdr:nvSpPr>
        <xdr:cNvPr id="27" name="Прямоугольник 26">
          <a:extLst>
            <a:ext uri="{FF2B5EF4-FFF2-40B4-BE49-F238E27FC236}">
              <a16:creationId xmlns:a16="http://schemas.microsoft.com/office/drawing/2014/main" id="{00000000-0008-0000-0400-00001B000000}"/>
            </a:ext>
          </a:extLst>
        </xdr:cNvPr>
        <xdr:cNvSpPr/>
      </xdr:nvSpPr>
      <xdr:spPr>
        <a:xfrm>
          <a:off x="12679705" y="17939170"/>
          <a:ext cx="572900" cy="5756309"/>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25</xdr:col>
      <xdr:colOff>148168</xdr:colOff>
      <xdr:row>22</xdr:row>
      <xdr:rowOff>36936</xdr:rowOff>
    </xdr:from>
    <xdr:to>
      <xdr:col>32</xdr:col>
      <xdr:colOff>158749</xdr:colOff>
      <xdr:row>22</xdr:row>
      <xdr:rowOff>2741083</xdr:rowOff>
    </xdr:to>
    <xdr:sp macro="" textlink="">
      <xdr:nvSpPr>
        <xdr:cNvPr id="28" name="Прямоугольник 27">
          <a:extLst>
            <a:ext uri="{FF2B5EF4-FFF2-40B4-BE49-F238E27FC236}">
              <a16:creationId xmlns:a16="http://schemas.microsoft.com/office/drawing/2014/main" id="{00000000-0008-0000-0400-00001C000000}"/>
            </a:ext>
          </a:extLst>
        </xdr:cNvPr>
        <xdr:cNvSpPr/>
      </xdr:nvSpPr>
      <xdr:spPr>
        <a:xfrm>
          <a:off x="14911918" y="55862961"/>
          <a:ext cx="1344081" cy="73247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110</xdr:col>
      <xdr:colOff>111125</xdr:colOff>
      <xdr:row>30</xdr:row>
      <xdr:rowOff>602300</xdr:rowOff>
    </xdr:from>
    <xdr:to>
      <xdr:col>111</xdr:col>
      <xdr:colOff>45720</xdr:colOff>
      <xdr:row>30</xdr:row>
      <xdr:rowOff>606425</xdr:rowOff>
    </xdr:to>
    <xdr:cxnSp macro="">
      <xdr:nvCxnSpPr>
        <xdr:cNvPr id="29" name="Прямая со стрелкой 28">
          <a:extLst>
            <a:ext uri="{FF2B5EF4-FFF2-40B4-BE49-F238E27FC236}">
              <a16:creationId xmlns:a16="http://schemas.microsoft.com/office/drawing/2014/main" id="{00000000-0008-0000-0400-00001D000000}"/>
            </a:ext>
          </a:extLst>
        </xdr:cNvPr>
        <xdr:cNvCxnSpPr/>
      </xdr:nvCxnSpPr>
      <xdr:spPr>
        <a:xfrm flipV="1">
          <a:off x="31067375" y="79593125"/>
          <a:ext cx="125095" cy="4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20531</xdr:colOff>
      <xdr:row>7</xdr:row>
      <xdr:rowOff>20001</xdr:rowOff>
    </xdr:from>
    <xdr:to>
      <xdr:col>12</xdr:col>
      <xdr:colOff>35719</xdr:colOff>
      <xdr:row>8</xdr:row>
      <xdr:rowOff>2117</xdr:rowOff>
    </xdr:to>
    <xdr:grpSp>
      <xdr:nvGrpSpPr>
        <xdr:cNvPr id="30" name="Группа 29">
          <a:extLst>
            <a:ext uri="{FF2B5EF4-FFF2-40B4-BE49-F238E27FC236}">
              <a16:creationId xmlns:a16="http://schemas.microsoft.com/office/drawing/2014/main" id="{00000000-0008-0000-0400-00001E000000}"/>
            </a:ext>
          </a:extLst>
        </xdr:cNvPr>
        <xdr:cNvGrpSpPr/>
      </xdr:nvGrpSpPr>
      <xdr:grpSpPr>
        <a:xfrm>
          <a:off x="11926781" y="8630601"/>
          <a:ext cx="396188" cy="2172866"/>
          <a:chOff x="12220575" y="3483291"/>
          <a:chExt cx="364332" cy="1333977"/>
        </a:xfrm>
        <a:solidFill>
          <a:schemeClr val="accent2"/>
        </a:solidFill>
      </xdr:grpSpPr>
      <xdr:sp macro="" textlink="">
        <xdr:nvSpPr>
          <xdr:cNvPr id="31" name="Прямоугольник 30">
            <a:extLst>
              <a:ext uri="{FF2B5EF4-FFF2-40B4-BE49-F238E27FC236}">
                <a16:creationId xmlns:a16="http://schemas.microsoft.com/office/drawing/2014/main" id="{00000000-0008-0000-0400-00001F000000}"/>
              </a:ext>
            </a:extLst>
          </xdr:cNvPr>
          <xdr:cNvSpPr/>
        </xdr:nvSpPr>
        <xdr:spPr>
          <a:xfrm>
            <a:off x="12220575" y="3483291"/>
            <a:ext cx="88107" cy="333852"/>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32" name="Прямоугольник 31">
            <a:extLst>
              <a:ext uri="{FF2B5EF4-FFF2-40B4-BE49-F238E27FC236}">
                <a16:creationId xmlns:a16="http://schemas.microsoft.com/office/drawing/2014/main" id="{00000000-0008-0000-0400-000020000000}"/>
              </a:ext>
            </a:extLst>
          </xdr:cNvPr>
          <xdr:cNvSpPr/>
        </xdr:nvSpPr>
        <xdr:spPr>
          <a:xfrm>
            <a:off x="12315825" y="3816666"/>
            <a:ext cx="88107" cy="333852"/>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33" name="Прямоугольник 32">
            <a:extLst>
              <a:ext uri="{FF2B5EF4-FFF2-40B4-BE49-F238E27FC236}">
                <a16:creationId xmlns:a16="http://schemas.microsoft.com/office/drawing/2014/main" id="{00000000-0008-0000-0400-000021000000}"/>
              </a:ext>
            </a:extLst>
          </xdr:cNvPr>
          <xdr:cNvSpPr/>
        </xdr:nvSpPr>
        <xdr:spPr>
          <a:xfrm>
            <a:off x="12401550" y="4150041"/>
            <a:ext cx="88107" cy="333852"/>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34" name="Прямоугольник 33">
            <a:extLst>
              <a:ext uri="{FF2B5EF4-FFF2-40B4-BE49-F238E27FC236}">
                <a16:creationId xmlns:a16="http://schemas.microsoft.com/office/drawing/2014/main" id="{00000000-0008-0000-0400-000022000000}"/>
              </a:ext>
            </a:extLst>
          </xdr:cNvPr>
          <xdr:cNvSpPr/>
        </xdr:nvSpPr>
        <xdr:spPr>
          <a:xfrm>
            <a:off x="12496800" y="4483416"/>
            <a:ext cx="88107" cy="333852"/>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57</xdr:col>
      <xdr:colOff>189965</xdr:colOff>
      <xdr:row>30</xdr:row>
      <xdr:rowOff>25719</xdr:rowOff>
    </xdr:from>
    <xdr:to>
      <xdr:col>59</xdr:col>
      <xdr:colOff>107156</xdr:colOff>
      <xdr:row>30</xdr:row>
      <xdr:rowOff>1644969</xdr:rowOff>
    </xdr:to>
    <xdr:grpSp>
      <xdr:nvGrpSpPr>
        <xdr:cNvPr id="35" name="Группа 34">
          <a:extLst>
            <a:ext uri="{FF2B5EF4-FFF2-40B4-BE49-F238E27FC236}">
              <a16:creationId xmlns:a16="http://schemas.microsoft.com/office/drawing/2014/main" id="{00000000-0008-0000-0400-000023000000}"/>
            </a:ext>
          </a:extLst>
        </xdr:cNvPr>
        <xdr:cNvGrpSpPr/>
      </xdr:nvGrpSpPr>
      <xdr:grpSpPr>
        <a:xfrm>
          <a:off x="21049715" y="78111669"/>
          <a:ext cx="298191" cy="1619250"/>
          <a:chOff x="21261382" y="36764278"/>
          <a:chExt cx="373310" cy="2395176"/>
        </a:xfrm>
      </xdr:grpSpPr>
      <xdr:sp macro="" textlink="">
        <xdr:nvSpPr>
          <xdr:cNvPr id="36" name="Прямоугольник 35">
            <a:extLst>
              <a:ext uri="{FF2B5EF4-FFF2-40B4-BE49-F238E27FC236}">
                <a16:creationId xmlns:a16="http://schemas.microsoft.com/office/drawing/2014/main" id="{00000000-0008-0000-0400-000024000000}"/>
              </a:ext>
            </a:extLst>
          </xdr:cNvPr>
          <xdr:cNvSpPr/>
        </xdr:nvSpPr>
        <xdr:spPr>
          <a:xfrm>
            <a:off x="21289540" y="36764278"/>
            <a:ext cx="122830" cy="30492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37" name="TextBox 36">
            <a:extLst>
              <a:ext uri="{FF2B5EF4-FFF2-40B4-BE49-F238E27FC236}">
                <a16:creationId xmlns:a16="http://schemas.microsoft.com/office/drawing/2014/main" id="{00000000-0008-0000-0400-000025000000}"/>
              </a:ext>
            </a:extLst>
          </xdr:cNvPr>
          <xdr:cNvSpPr txBox="1"/>
        </xdr:nvSpPr>
        <xdr:spPr>
          <a:xfrm rot="16200000">
            <a:off x="20819466" y="38452979"/>
            <a:ext cx="1148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100"/>
              <a:t>Уборка на</a:t>
            </a:r>
            <a:r>
              <a:rPr lang="ru-RU" sz="1100" baseline="0"/>
              <a:t> посту</a:t>
            </a:r>
            <a:endParaRPr lang="ru-RU" sz="1100"/>
          </a:p>
        </xdr:txBody>
      </xdr:sp>
      <xdr:sp macro="" textlink="">
        <xdr:nvSpPr>
          <xdr:cNvPr id="38" name="Прямоугольник 37">
            <a:extLst>
              <a:ext uri="{FF2B5EF4-FFF2-40B4-BE49-F238E27FC236}">
                <a16:creationId xmlns:a16="http://schemas.microsoft.com/office/drawing/2014/main" id="{00000000-0008-0000-0400-000026000000}"/>
              </a:ext>
            </a:extLst>
          </xdr:cNvPr>
          <xdr:cNvSpPr/>
        </xdr:nvSpPr>
        <xdr:spPr>
          <a:xfrm>
            <a:off x="21372667" y="37081200"/>
            <a:ext cx="122830" cy="30492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39" name="Прямоугольник 38">
            <a:extLst>
              <a:ext uri="{FF2B5EF4-FFF2-40B4-BE49-F238E27FC236}">
                <a16:creationId xmlns:a16="http://schemas.microsoft.com/office/drawing/2014/main" id="{00000000-0008-0000-0400-000027000000}"/>
              </a:ext>
            </a:extLst>
          </xdr:cNvPr>
          <xdr:cNvSpPr/>
        </xdr:nvSpPr>
        <xdr:spPr>
          <a:xfrm>
            <a:off x="21442806" y="37406782"/>
            <a:ext cx="122830" cy="30492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40" name="Прямоугольник 39">
            <a:extLst>
              <a:ext uri="{FF2B5EF4-FFF2-40B4-BE49-F238E27FC236}">
                <a16:creationId xmlns:a16="http://schemas.microsoft.com/office/drawing/2014/main" id="{00000000-0008-0000-0400-000028000000}"/>
              </a:ext>
            </a:extLst>
          </xdr:cNvPr>
          <xdr:cNvSpPr/>
        </xdr:nvSpPr>
        <xdr:spPr>
          <a:xfrm>
            <a:off x="21511862" y="37725869"/>
            <a:ext cx="122830" cy="30492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108</xdr:col>
      <xdr:colOff>118188</xdr:colOff>
      <xdr:row>30</xdr:row>
      <xdr:rowOff>46186</xdr:rowOff>
    </xdr:from>
    <xdr:to>
      <xdr:col>110</xdr:col>
      <xdr:colOff>38078</xdr:colOff>
      <xdr:row>30</xdr:row>
      <xdr:rowOff>2587257</xdr:rowOff>
    </xdr:to>
    <xdr:grpSp>
      <xdr:nvGrpSpPr>
        <xdr:cNvPr id="41" name="Группа 40">
          <a:extLst>
            <a:ext uri="{FF2B5EF4-FFF2-40B4-BE49-F238E27FC236}">
              <a16:creationId xmlns:a16="http://schemas.microsoft.com/office/drawing/2014/main" id="{00000000-0008-0000-0400-000029000000}"/>
            </a:ext>
          </a:extLst>
        </xdr:cNvPr>
        <xdr:cNvGrpSpPr/>
      </xdr:nvGrpSpPr>
      <xdr:grpSpPr>
        <a:xfrm>
          <a:off x="30693438" y="78132136"/>
          <a:ext cx="300890" cy="2541071"/>
          <a:chOff x="21245612" y="36764278"/>
          <a:chExt cx="389080" cy="1805767"/>
        </a:xfrm>
      </xdr:grpSpPr>
      <xdr:sp macro="" textlink="">
        <xdr:nvSpPr>
          <xdr:cNvPr id="42" name="Прямоугольник 41">
            <a:extLst>
              <a:ext uri="{FF2B5EF4-FFF2-40B4-BE49-F238E27FC236}">
                <a16:creationId xmlns:a16="http://schemas.microsoft.com/office/drawing/2014/main" id="{00000000-0008-0000-0400-00002A000000}"/>
              </a:ext>
            </a:extLst>
          </xdr:cNvPr>
          <xdr:cNvSpPr/>
        </xdr:nvSpPr>
        <xdr:spPr>
          <a:xfrm>
            <a:off x="21289540" y="36764278"/>
            <a:ext cx="122830" cy="30492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43" name="TextBox 42">
            <a:extLst>
              <a:ext uri="{FF2B5EF4-FFF2-40B4-BE49-F238E27FC236}">
                <a16:creationId xmlns:a16="http://schemas.microsoft.com/office/drawing/2014/main" id="{00000000-0008-0000-0400-00002B000000}"/>
              </a:ext>
            </a:extLst>
          </xdr:cNvPr>
          <xdr:cNvSpPr txBox="1"/>
        </xdr:nvSpPr>
        <xdr:spPr>
          <a:xfrm rot="16200000">
            <a:off x="20803696" y="37863570"/>
            <a:ext cx="1148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100"/>
              <a:t>Уборка на</a:t>
            </a:r>
            <a:r>
              <a:rPr lang="ru-RU" sz="1100" baseline="0"/>
              <a:t> посту</a:t>
            </a:r>
            <a:endParaRPr lang="ru-RU" sz="1100"/>
          </a:p>
        </xdr:txBody>
      </xdr:sp>
      <xdr:sp macro="" textlink="">
        <xdr:nvSpPr>
          <xdr:cNvPr id="44" name="Прямоугольник 43">
            <a:extLst>
              <a:ext uri="{FF2B5EF4-FFF2-40B4-BE49-F238E27FC236}">
                <a16:creationId xmlns:a16="http://schemas.microsoft.com/office/drawing/2014/main" id="{00000000-0008-0000-0400-00002C000000}"/>
              </a:ext>
            </a:extLst>
          </xdr:cNvPr>
          <xdr:cNvSpPr/>
        </xdr:nvSpPr>
        <xdr:spPr>
          <a:xfrm>
            <a:off x="21372667" y="37081200"/>
            <a:ext cx="122830" cy="30492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45" name="Прямоугольник 44">
            <a:extLst>
              <a:ext uri="{FF2B5EF4-FFF2-40B4-BE49-F238E27FC236}">
                <a16:creationId xmlns:a16="http://schemas.microsoft.com/office/drawing/2014/main" id="{00000000-0008-0000-0400-00002D000000}"/>
              </a:ext>
            </a:extLst>
          </xdr:cNvPr>
          <xdr:cNvSpPr/>
        </xdr:nvSpPr>
        <xdr:spPr>
          <a:xfrm>
            <a:off x="21442806" y="37406782"/>
            <a:ext cx="122830" cy="30492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46" name="Прямоугольник 45">
            <a:extLst>
              <a:ext uri="{FF2B5EF4-FFF2-40B4-BE49-F238E27FC236}">
                <a16:creationId xmlns:a16="http://schemas.microsoft.com/office/drawing/2014/main" id="{00000000-0008-0000-0400-00002E000000}"/>
              </a:ext>
            </a:extLst>
          </xdr:cNvPr>
          <xdr:cNvSpPr/>
        </xdr:nvSpPr>
        <xdr:spPr>
          <a:xfrm>
            <a:off x="21511862" y="37725869"/>
            <a:ext cx="122830" cy="30492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7</xdr:col>
      <xdr:colOff>10583</xdr:colOff>
      <xdr:row>4</xdr:row>
      <xdr:rowOff>10584</xdr:rowOff>
    </xdr:from>
    <xdr:to>
      <xdr:col>7</xdr:col>
      <xdr:colOff>74083</xdr:colOff>
      <xdr:row>5</xdr:row>
      <xdr:rowOff>0</xdr:rowOff>
    </xdr:to>
    <xdr:sp macro="" textlink="">
      <xdr:nvSpPr>
        <xdr:cNvPr id="47" name="Прямоугольник 46">
          <a:extLst>
            <a:ext uri="{FF2B5EF4-FFF2-40B4-BE49-F238E27FC236}">
              <a16:creationId xmlns:a16="http://schemas.microsoft.com/office/drawing/2014/main" id="{00000000-0008-0000-0400-00002F000000}"/>
            </a:ext>
          </a:extLst>
        </xdr:cNvPr>
        <xdr:cNvSpPr/>
      </xdr:nvSpPr>
      <xdr:spPr>
        <a:xfrm>
          <a:off x="11345333" y="3001434"/>
          <a:ext cx="63500" cy="1160991"/>
        </a:xfrm>
        <a:prstGeom prst="rect">
          <a:avLst/>
        </a:prstGeom>
        <a:solidFill>
          <a:schemeClr val="accent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37</xdr:col>
      <xdr:colOff>39264</xdr:colOff>
      <xdr:row>22</xdr:row>
      <xdr:rowOff>21167</xdr:rowOff>
    </xdr:from>
    <xdr:to>
      <xdr:col>47</xdr:col>
      <xdr:colOff>171978</xdr:colOff>
      <xdr:row>22</xdr:row>
      <xdr:rowOff>770784</xdr:rowOff>
    </xdr:to>
    <xdr:sp macro="" textlink="">
      <xdr:nvSpPr>
        <xdr:cNvPr id="48" name="Прямоугольник 47">
          <a:extLst>
            <a:ext uri="{FF2B5EF4-FFF2-40B4-BE49-F238E27FC236}">
              <a16:creationId xmlns:a16="http://schemas.microsoft.com/office/drawing/2014/main" id="{00000000-0008-0000-0400-000030000000}"/>
            </a:ext>
          </a:extLst>
        </xdr:cNvPr>
        <xdr:cNvSpPr/>
      </xdr:nvSpPr>
      <xdr:spPr>
        <a:xfrm>
          <a:off x="17089014" y="55847192"/>
          <a:ext cx="2037714" cy="74961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95250</xdr:colOff>
      <xdr:row>28</xdr:row>
      <xdr:rowOff>95250</xdr:rowOff>
    </xdr:from>
    <xdr:to>
      <xdr:col>51</xdr:col>
      <xdr:colOff>170974</xdr:colOff>
      <xdr:row>28</xdr:row>
      <xdr:rowOff>4191000</xdr:rowOff>
    </xdr:to>
    <xdr:sp macro="" textlink="">
      <xdr:nvSpPr>
        <xdr:cNvPr id="49" name="Прямоугольник 48">
          <a:extLst>
            <a:ext uri="{FF2B5EF4-FFF2-40B4-BE49-F238E27FC236}">
              <a16:creationId xmlns:a16="http://schemas.microsoft.com/office/drawing/2014/main" id="{00000000-0008-0000-0400-000031000000}"/>
            </a:ext>
          </a:extLst>
        </xdr:cNvPr>
        <xdr:cNvSpPr/>
      </xdr:nvSpPr>
      <xdr:spPr>
        <a:xfrm>
          <a:off x="19431000" y="70408800"/>
          <a:ext cx="456724" cy="409575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16</xdr:col>
      <xdr:colOff>49531</xdr:colOff>
      <xdr:row>22</xdr:row>
      <xdr:rowOff>30004</xdr:rowOff>
    </xdr:from>
    <xdr:to>
      <xdr:col>23</xdr:col>
      <xdr:colOff>142875</xdr:colOff>
      <xdr:row>23</xdr:row>
      <xdr:rowOff>0</xdr:rowOff>
    </xdr:to>
    <xdr:sp macro="" textlink="">
      <xdr:nvSpPr>
        <xdr:cNvPr id="50" name="Прямоугольник 49">
          <a:extLst>
            <a:ext uri="{FF2B5EF4-FFF2-40B4-BE49-F238E27FC236}">
              <a16:creationId xmlns:a16="http://schemas.microsoft.com/office/drawing/2014/main" id="{00000000-0008-0000-0400-000032000000}"/>
            </a:ext>
          </a:extLst>
        </xdr:cNvPr>
        <xdr:cNvSpPr/>
      </xdr:nvSpPr>
      <xdr:spPr>
        <a:xfrm>
          <a:off x="13098781" y="55856029"/>
          <a:ext cx="1426844" cy="74152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25</xdr:col>
      <xdr:colOff>167693</xdr:colOff>
      <xdr:row>23</xdr:row>
      <xdr:rowOff>34744</xdr:rowOff>
    </xdr:from>
    <xdr:to>
      <xdr:col>32</xdr:col>
      <xdr:colOff>168749</xdr:colOff>
      <xdr:row>23</xdr:row>
      <xdr:rowOff>1444625</xdr:rowOff>
    </xdr:to>
    <xdr:sp macro="" textlink="">
      <xdr:nvSpPr>
        <xdr:cNvPr id="51" name="Прямоугольник 50">
          <a:extLst>
            <a:ext uri="{FF2B5EF4-FFF2-40B4-BE49-F238E27FC236}">
              <a16:creationId xmlns:a16="http://schemas.microsoft.com/office/drawing/2014/main" id="{00000000-0008-0000-0400-000033000000}"/>
            </a:ext>
          </a:extLst>
        </xdr:cNvPr>
        <xdr:cNvSpPr/>
      </xdr:nvSpPr>
      <xdr:spPr>
        <a:xfrm>
          <a:off x="14931443" y="56632294"/>
          <a:ext cx="1334556" cy="140988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54979</xdr:colOff>
      <xdr:row>23</xdr:row>
      <xdr:rowOff>34648</xdr:rowOff>
    </xdr:from>
    <xdr:to>
      <xdr:col>47</xdr:col>
      <xdr:colOff>174358</xdr:colOff>
      <xdr:row>23</xdr:row>
      <xdr:rowOff>1492249</xdr:rowOff>
    </xdr:to>
    <xdr:sp macro="" textlink="">
      <xdr:nvSpPr>
        <xdr:cNvPr id="52" name="Прямоугольник 51">
          <a:extLst>
            <a:ext uri="{FF2B5EF4-FFF2-40B4-BE49-F238E27FC236}">
              <a16:creationId xmlns:a16="http://schemas.microsoft.com/office/drawing/2014/main" id="{00000000-0008-0000-0400-000034000000}"/>
            </a:ext>
          </a:extLst>
        </xdr:cNvPr>
        <xdr:cNvSpPr/>
      </xdr:nvSpPr>
      <xdr:spPr>
        <a:xfrm>
          <a:off x="17104729" y="56632198"/>
          <a:ext cx="2024379" cy="145760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16</xdr:col>
      <xdr:colOff>55721</xdr:colOff>
      <xdr:row>23</xdr:row>
      <xdr:rowOff>34555</xdr:rowOff>
    </xdr:from>
    <xdr:to>
      <xdr:col>23</xdr:col>
      <xdr:colOff>149065</xdr:colOff>
      <xdr:row>23</xdr:row>
      <xdr:rowOff>1476375</xdr:rowOff>
    </xdr:to>
    <xdr:sp macro="" textlink="">
      <xdr:nvSpPr>
        <xdr:cNvPr id="53" name="Прямоугольник 52">
          <a:extLst>
            <a:ext uri="{FF2B5EF4-FFF2-40B4-BE49-F238E27FC236}">
              <a16:creationId xmlns:a16="http://schemas.microsoft.com/office/drawing/2014/main" id="{00000000-0008-0000-0400-000035000000}"/>
            </a:ext>
          </a:extLst>
        </xdr:cNvPr>
        <xdr:cNvSpPr/>
      </xdr:nvSpPr>
      <xdr:spPr>
        <a:xfrm>
          <a:off x="13104971" y="56632105"/>
          <a:ext cx="1426844" cy="144182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18</xdr:col>
      <xdr:colOff>1</xdr:colOff>
      <xdr:row>23</xdr:row>
      <xdr:rowOff>56198</xdr:rowOff>
    </xdr:from>
    <xdr:to>
      <xdr:col>21</xdr:col>
      <xdr:colOff>190500</xdr:colOff>
      <xdr:row>23</xdr:row>
      <xdr:rowOff>1428750</xdr:rowOff>
    </xdr:to>
    <xdr:sp macro="" textlink="">
      <xdr:nvSpPr>
        <xdr:cNvPr id="54" name="Прямоугольник 53">
          <a:extLst>
            <a:ext uri="{FF2B5EF4-FFF2-40B4-BE49-F238E27FC236}">
              <a16:creationId xmlns:a16="http://schemas.microsoft.com/office/drawing/2014/main" id="{00000000-0008-0000-0400-000036000000}"/>
            </a:ext>
          </a:extLst>
        </xdr:cNvPr>
        <xdr:cNvSpPr/>
      </xdr:nvSpPr>
      <xdr:spPr>
        <a:xfrm>
          <a:off x="13430251" y="56653748"/>
          <a:ext cx="761999" cy="1372552"/>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17</xdr:col>
      <xdr:colOff>170498</xdr:colOff>
      <xdr:row>22</xdr:row>
      <xdr:rowOff>41910</xdr:rowOff>
    </xdr:from>
    <xdr:to>
      <xdr:col>21</xdr:col>
      <xdr:colOff>19526</xdr:colOff>
      <xdr:row>22</xdr:row>
      <xdr:rowOff>749618</xdr:rowOff>
    </xdr:to>
    <xdr:sp macro="" textlink="">
      <xdr:nvSpPr>
        <xdr:cNvPr id="55" name="Прямоугольник 54">
          <a:extLst>
            <a:ext uri="{FF2B5EF4-FFF2-40B4-BE49-F238E27FC236}">
              <a16:creationId xmlns:a16="http://schemas.microsoft.com/office/drawing/2014/main" id="{00000000-0008-0000-0400-000037000000}"/>
            </a:ext>
          </a:extLst>
        </xdr:cNvPr>
        <xdr:cNvSpPr/>
      </xdr:nvSpPr>
      <xdr:spPr>
        <a:xfrm>
          <a:off x="13410248" y="55867935"/>
          <a:ext cx="611028" cy="707708"/>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25</xdr:col>
      <xdr:colOff>160073</xdr:colOff>
      <xdr:row>15</xdr:row>
      <xdr:rowOff>59108</xdr:rowOff>
    </xdr:from>
    <xdr:to>
      <xdr:col>32</xdr:col>
      <xdr:colOff>172559</xdr:colOff>
      <xdr:row>15</xdr:row>
      <xdr:rowOff>5067300</xdr:rowOff>
    </xdr:to>
    <xdr:sp macro="" textlink="">
      <xdr:nvSpPr>
        <xdr:cNvPr id="56" name="Прямоугольник 55">
          <a:extLst>
            <a:ext uri="{FF2B5EF4-FFF2-40B4-BE49-F238E27FC236}">
              <a16:creationId xmlns:a16="http://schemas.microsoft.com/office/drawing/2014/main" id="{00000000-0008-0000-0400-000038000000}"/>
            </a:ext>
          </a:extLst>
        </xdr:cNvPr>
        <xdr:cNvSpPr/>
      </xdr:nvSpPr>
      <xdr:spPr>
        <a:xfrm>
          <a:off x="14923823" y="34377683"/>
          <a:ext cx="1345986" cy="500819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51170</xdr:colOff>
      <xdr:row>15</xdr:row>
      <xdr:rowOff>35718</xdr:rowOff>
    </xdr:from>
    <xdr:to>
      <xdr:col>47</xdr:col>
      <xdr:colOff>95250</xdr:colOff>
      <xdr:row>15</xdr:row>
      <xdr:rowOff>5067300</xdr:rowOff>
    </xdr:to>
    <xdr:sp macro="" textlink="">
      <xdr:nvSpPr>
        <xdr:cNvPr id="57" name="Прямоугольник 56">
          <a:extLst>
            <a:ext uri="{FF2B5EF4-FFF2-40B4-BE49-F238E27FC236}">
              <a16:creationId xmlns:a16="http://schemas.microsoft.com/office/drawing/2014/main" id="{00000000-0008-0000-0400-000039000000}"/>
            </a:ext>
          </a:extLst>
        </xdr:cNvPr>
        <xdr:cNvSpPr/>
      </xdr:nvSpPr>
      <xdr:spPr>
        <a:xfrm>
          <a:off x="17100920" y="34354293"/>
          <a:ext cx="1949080" cy="503158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17</xdr:col>
      <xdr:colOff>68035</xdr:colOff>
      <xdr:row>15</xdr:row>
      <xdr:rowOff>54081</xdr:rowOff>
    </xdr:from>
    <xdr:to>
      <xdr:col>23</xdr:col>
      <xdr:colOff>149064</xdr:colOff>
      <xdr:row>15</xdr:row>
      <xdr:rowOff>5067300</xdr:rowOff>
    </xdr:to>
    <xdr:sp macro="" textlink="">
      <xdr:nvSpPr>
        <xdr:cNvPr id="58" name="Прямоугольник 57">
          <a:extLst>
            <a:ext uri="{FF2B5EF4-FFF2-40B4-BE49-F238E27FC236}">
              <a16:creationId xmlns:a16="http://schemas.microsoft.com/office/drawing/2014/main" id="{00000000-0008-0000-0400-00003A000000}"/>
            </a:ext>
          </a:extLst>
        </xdr:cNvPr>
        <xdr:cNvSpPr/>
      </xdr:nvSpPr>
      <xdr:spPr>
        <a:xfrm>
          <a:off x="13307785" y="34372656"/>
          <a:ext cx="1224029" cy="501321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26</xdr:col>
      <xdr:colOff>198126</xdr:colOff>
      <xdr:row>15</xdr:row>
      <xdr:rowOff>92868</xdr:rowOff>
    </xdr:from>
    <xdr:to>
      <xdr:col>30</xdr:col>
      <xdr:colOff>13608</xdr:colOff>
      <xdr:row>15</xdr:row>
      <xdr:rowOff>2109107</xdr:rowOff>
    </xdr:to>
    <xdr:sp macro="" textlink="">
      <xdr:nvSpPr>
        <xdr:cNvPr id="59" name="Прямоугольник 58">
          <a:extLst>
            <a:ext uri="{FF2B5EF4-FFF2-40B4-BE49-F238E27FC236}">
              <a16:creationId xmlns:a16="http://schemas.microsoft.com/office/drawing/2014/main" id="{00000000-0008-0000-0400-00003B000000}"/>
            </a:ext>
          </a:extLst>
        </xdr:cNvPr>
        <xdr:cNvSpPr/>
      </xdr:nvSpPr>
      <xdr:spPr>
        <a:xfrm>
          <a:off x="15142851" y="34411443"/>
          <a:ext cx="587007" cy="2016239"/>
        </a:xfrm>
        <a:prstGeom prst="rect">
          <a:avLst/>
        </a:prstGeom>
        <a:solidFill>
          <a:schemeClr val="accent4">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58313</xdr:colOff>
      <xdr:row>24</xdr:row>
      <xdr:rowOff>20002</xdr:rowOff>
    </xdr:from>
    <xdr:to>
      <xdr:col>47</xdr:col>
      <xdr:colOff>171977</xdr:colOff>
      <xdr:row>24</xdr:row>
      <xdr:rowOff>4000500</xdr:rowOff>
    </xdr:to>
    <xdr:sp macro="" textlink="">
      <xdr:nvSpPr>
        <xdr:cNvPr id="60" name="Прямоугольник 59">
          <a:extLst>
            <a:ext uri="{FF2B5EF4-FFF2-40B4-BE49-F238E27FC236}">
              <a16:creationId xmlns:a16="http://schemas.microsoft.com/office/drawing/2014/main" id="{00000000-0008-0000-0400-00003C000000}"/>
            </a:ext>
          </a:extLst>
        </xdr:cNvPr>
        <xdr:cNvSpPr/>
      </xdr:nvSpPr>
      <xdr:spPr>
        <a:xfrm>
          <a:off x="17108063" y="58160602"/>
          <a:ext cx="2018664" cy="398049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101017</xdr:colOff>
      <xdr:row>24</xdr:row>
      <xdr:rowOff>53340</xdr:rowOff>
    </xdr:from>
    <xdr:to>
      <xdr:col>46</xdr:col>
      <xdr:colOff>79375</xdr:colOff>
      <xdr:row>24</xdr:row>
      <xdr:rowOff>3937000</xdr:rowOff>
    </xdr:to>
    <xdr:sp macro="" textlink="">
      <xdr:nvSpPr>
        <xdr:cNvPr id="61" name="Прямоугольник 60">
          <a:extLst>
            <a:ext uri="{FF2B5EF4-FFF2-40B4-BE49-F238E27FC236}">
              <a16:creationId xmlns:a16="http://schemas.microsoft.com/office/drawing/2014/main" id="{00000000-0008-0000-0400-00003D000000}"/>
            </a:ext>
          </a:extLst>
        </xdr:cNvPr>
        <xdr:cNvSpPr/>
      </xdr:nvSpPr>
      <xdr:spPr>
        <a:xfrm>
          <a:off x="17912767" y="58193940"/>
          <a:ext cx="930858" cy="388366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35718</xdr:colOff>
      <xdr:row>25</xdr:row>
      <xdr:rowOff>16193</xdr:rowOff>
    </xdr:from>
    <xdr:to>
      <xdr:col>47</xdr:col>
      <xdr:colOff>174358</xdr:colOff>
      <xdr:row>25</xdr:row>
      <xdr:rowOff>4664856</xdr:rowOff>
    </xdr:to>
    <xdr:sp macro="" textlink="">
      <xdr:nvSpPr>
        <xdr:cNvPr id="62" name="Прямоугольник 61">
          <a:extLst>
            <a:ext uri="{FF2B5EF4-FFF2-40B4-BE49-F238E27FC236}">
              <a16:creationId xmlns:a16="http://schemas.microsoft.com/office/drawing/2014/main" id="{00000000-0008-0000-0400-00003E000000}"/>
            </a:ext>
          </a:extLst>
        </xdr:cNvPr>
        <xdr:cNvSpPr/>
      </xdr:nvSpPr>
      <xdr:spPr>
        <a:xfrm>
          <a:off x="17085468" y="62271593"/>
          <a:ext cx="2043640" cy="4648663"/>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96503</xdr:colOff>
      <xdr:row>25</xdr:row>
      <xdr:rowOff>79533</xdr:rowOff>
    </xdr:from>
    <xdr:to>
      <xdr:col>46</xdr:col>
      <xdr:colOff>61595</xdr:colOff>
      <xdr:row>25</xdr:row>
      <xdr:rowOff>4558714</xdr:rowOff>
    </xdr:to>
    <xdr:sp macro="" textlink="">
      <xdr:nvSpPr>
        <xdr:cNvPr id="63" name="Прямоугольник 62">
          <a:extLst>
            <a:ext uri="{FF2B5EF4-FFF2-40B4-BE49-F238E27FC236}">
              <a16:creationId xmlns:a16="http://schemas.microsoft.com/office/drawing/2014/main" id="{00000000-0008-0000-0400-00003F000000}"/>
            </a:ext>
          </a:extLst>
        </xdr:cNvPr>
        <xdr:cNvSpPr/>
      </xdr:nvSpPr>
      <xdr:spPr>
        <a:xfrm>
          <a:off x="17908253" y="62334933"/>
          <a:ext cx="917592" cy="4479181"/>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50118</xdr:colOff>
      <xdr:row>26</xdr:row>
      <xdr:rowOff>20003</xdr:rowOff>
    </xdr:from>
    <xdr:to>
      <xdr:col>47</xdr:col>
      <xdr:colOff>173518</xdr:colOff>
      <xdr:row>26</xdr:row>
      <xdr:rowOff>2238374</xdr:rowOff>
    </xdr:to>
    <xdr:sp macro="" textlink="">
      <xdr:nvSpPr>
        <xdr:cNvPr id="64" name="Прямоугольник 63">
          <a:extLst>
            <a:ext uri="{FF2B5EF4-FFF2-40B4-BE49-F238E27FC236}">
              <a16:creationId xmlns:a16="http://schemas.microsoft.com/office/drawing/2014/main" id="{00000000-0008-0000-0400-000040000000}"/>
            </a:ext>
          </a:extLst>
        </xdr:cNvPr>
        <xdr:cNvSpPr/>
      </xdr:nvSpPr>
      <xdr:spPr>
        <a:xfrm>
          <a:off x="17099868" y="67276028"/>
          <a:ext cx="2028400" cy="221837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106680</xdr:colOff>
      <xdr:row>26</xdr:row>
      <xdr:rowOff>80169</xdr:rowOff>
    </xdr:from>
    <xdr:to>
      <xdr:col>46</xdr:col>
      <xdr:colOff>104728</xdr:colOff>
      <xdr:row>26</xdr:row>
      <xdr:rowOff>2162175</xdr:rowOff>
    </xdr:to>
    <xdr:sp macro="" textlink="">
      <xdr:nvSpPr>
        <xdr:cNvPr id="65" name="Прямоугольник 64">
          <a:extLst>
            <a:ext uri="{FF2B5EF4-FFF2-40B4-BE49-F238E27FC236}">
              <a16:creationId xmlns:a16="http://schemas.microsoft.com/office/drawing/2014/main" id="{00000000-0008-0000-0400-000041000000}"/>
            </a:ext>
          </a:extLst>
        </xdr:cNvPr>
        <xdr:cNvSpPr/>
      </xdr:nvSpPr>
      <xdr:spPr>
        <a:xfrm>
          <a:off x="17918430" y="67336194"/>
          <a:ext cx="950548" cy="208200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61</xdr:col>
      <xdr:colOff>22225</xdr:colOff>
      <xdr:row>32</xdr:row>
      <xdr:rowOff>21749</xdr:rowOff>
    </xdr:from>
    <xdr:to>
      <xdr:col>62</xdr:col>
      <xdr:colOff>47625</xdr:colOff>
      <xdr:row>32</xdr:row>
      <xdr:rowOff>1237615</xdr:rowOff>
    </xdr:to>
    <xdr:sp macro="" textlink="">
      <xdr:nvSpPr>
        <xdr:cNvPr id="66" name="Прямоугольник 65">
          <a:extLst>
            <a:ext uri="{FF2B5EF4-FFF2-40B4-BE49-F238E27FC236}">
              <a16:creationId xmlns:a16="http://schemas.microsoft.com/office/drawing/2014/main" id="{00000000-0008-0000-0400-000042000000}"/>
            </a:ext>
          </a:extLst>
        </xdr:cNvPr>
        <xdr:cNvSpPr/>
      </xdr:nvSpPr>
      <xdr:spPr>
        <a:xfrm>
          <a:off x="21643975" y="85470524"/>
          <a:ext cx="215900" cy="1215866"/>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1588</xdr:colOff>
      <xdr:row>21</xdr:row>
      <xdr:rowOff>43021</xdr:rowOff>
    </xdr:from>
    <xdr:to>
      <xdr:col>46</xdr:col>
      <xdr:colOff>157480</xdr:colOff>
      <xdr:row>21</xdr:row>
      <xdr:rowOff>2313940</xdr:rowOff>
    </xdr:to>
    <xdr:sp macro="" textlink="">
      <xdr:nvSpPr>
        <xdr:cNvPr id="67" name="Прямоугольник 66">
          <a:extLst>
            <a:ext uri="{FF2B5EF4-FFF2-40B4-BE49-F238E27FC236}">
              <a16:creationId xmlns:a16="http://schemas.microsoft.com/office/drawing/2014/main" id="{00000000-0008-0000-0400-000043000000}"/>
            </a:ext>
          </a:extLst>
        </xdr:cNvPr>
        <xdr:cNvSpPr/>
      </xdr:nvSpPr>
      <xdr:spPr>
        <a:xfrm>
          <a:off x="18003838" y="53544946"/>
          <a:ext cx="917892" cy="227091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81644</xdr:colOff>
      <xdr:row>16</xdr:row>
      <xdr:rowOff>59214</xdr:rowOff>
    </xdr:from>
    <xdr:to>
      <xdr:col>47</xdr:col>
      <xdr:colOff>136072</xdr:colOff>
      <xdr:row>16</xdr:row>
      <xdr:rowOff>2517321</xdr:rowOff>
    </xdr:to>
    <xdr:sp macro="" textlink="">
      <xdr:nvSpPr>
        <xdr:cNvPr id="68" name="Прямоугольник 67">
          <a:extLst>
            <a:ext uri="{FF2B5EF4-FFF2-40B4-BE49-F238E27FC236}">
              <a16:creationId xmlns:a16="http://schemas.microsoft.com/office/drawing/2014/main" id="{00000000-0008-0000-0400-000044000000}"/>
            </a:ext>
          </a:extLst>
        </xdr:cNvPr>
        <xdr:cNvSpPr/>
      </xdr:nvSpPr>
      <xdr:spPr>
        <a:xfrm>
          <a:off x="17131394" y="39559389"/>
          <a:ext cx="1959428" cy="201995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60</xdr:col>
      <xdr:colOff>482</xdr:colOff>
      <xdr:row>31</xdr:row>
      <xdr:rowOff>15717</xdr:rowOff>
    </xdr:from>
    <xdr:to>
      <xdr:col>60</xdr:col>
      <xdr:colOff>190500</xdr:colOff>
      <xdr:row>32</xdr:row>
      <xdr:rowOff>0</xdr:rowOff>
    </xdr:to>
    <xdr:sp macro="" textlink="">
      <xdr:nvSpPr>
        <xdr:cNvPr id="69" name="Прямоугольник 68">
          <a:extLst>
            <a:ext uri="{FF2B5EF4-FFF2-40B4-BE49-F238E27FC236}">
              <a16:creationId xmlns:a16="http://schemas.microsoft.com/office/drawing/2014/main" id="{00000000-0008-0000-0400-000045000000}"/>
            </a:ext>
          </a:extLst>
        </xdr:cNvPr>
        <xdr:cNvSpPr/>
      </xdr:nvSpPr>
      <xdr:spPr>
        <a:xfrm>
          <a:off x="21431732" y="83826192"/>
          <a:ext cx="190018" cy="1622583"/>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62</xdr:col>
      <xdr:colOff>53816</xdr:colOff>
      <xdr:row>33</xdr:row>
      <xdr:rowOff>91440</xdr:rowOff>
    </xdr:from>
    <xdr:to>
      <xdr:col>62</xdr:col>
      <xdr:colOff>171450</xdr:colOff>
      <xdr:row>33</xdr:row>
      <xdr:rowOff>1924050</xdr:rowOff>
    </xdr:to>
    <xdr:sp macro="" textlink="">
      <xdr:nvSpPr>
        <xdr:cNvPr id="70" name="Прямоугольник 69">
          <a:extLst>
            <a:ext uri="{FF2B5EF4-FFF2-40B4-BE49-F238E27FC236}">
              <a16:creationId xmlns:a16="http://schemas.microsoft.com/office/drawing/2014/main" id="{00000000-0008-0000-0400-000046000000}"/>
            </a:ext>
          </a:extLst>
        </xdr:cNvPr>
        <xdr:cNvSpPr/>
      </xdr:nvSpPr>
      <xdr:spPr>
        <a:xfrm>
          <a:off x="21866066" y="86797515"/>
          <a:ext cx="117634" cy="183261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xdr:col>
      <xdr:colOff>172877</xdr:colOff>
      <xdr:row>5</xdr:row>
      <xdr:rowOff>0</xdr:rowOff>
    </xdr:from>
    <xdr:to>
      <xdr:col>13</xdr:col>
      <xdr:colOff>16190</xdr:colOff>
      <xdr:row>6</xdr:row>
      <xdr:rowOff>0</xdr:rowOff>
    </xdr:to>
    <xdr:grpSp>
      <xdr:nvGrpSpPr>
        <xdr:cNvPr id="71" name="Группа 70">
          <a:extLst>
            <a:ext uri="{FF2B5EF4-FFF2-40B4-BE49-F238E27FC236}">
              <a16:creationId xmlns:a16="http://schemas.microsoft.com/office/drawing/2014/main" id="{00000000-0008-0000-0400-000047000000}"/>
            </a:ext>
          </a:extLst>
        </xdr:cNvPr>
        <xdr:cNvGrpSpPr/>
      </xdr:nvGrpSpPr>
      <xdr:grpSpPr>
        <a:xfrm>
          <a:off x="11698127" y="4162425"/>
          <a:ext cx="795813" cy="704850"/>
          <a:chOff x="11166157" y="2416969"/>
          <a:chExt cx="853439" cy="884041"/>
        </a:xfrm>
      </xdr:grpSpPr>
      <xdr:pic>
        <xdr:nvPicPr>
          <xdr:cNvPr id="72" name="Picture 10">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6157" y="2416969"/>
            <a:ext cx="837679" cy="6908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3" name="Прямоугольник 72">
            <a:extLst>
              <a:ext uri="{FF2B5EF4-FFF2-40B4-BE49-F238E27FC236}">
                <a16:creationId xmlns:a16="http://schemas.microsoft.com/office/drawing/2014/main" id="{00000000-0008-0000-0400-000049000000}"/>
              </a:ext>
            </a:extLst>
          </xdr:cNvPr>
          <xdr:cNvSpPr/>
        </xdr:nvSpPr>
        <xdr:spPr>
          <a:xfrm>
            <a:off x="11179968" y="3027997"/>
            <a:ext cx="839628" cy="27301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grpSp>
    <xdr:clientData/>
  </xdr:twoCellAnchor>
  <xdr:twoCellAnchor>
    <xdr:from>
      <xdr:col>7</xdr:col>
      <xdr:colOff>115253</xdr:colOff>
      <xdr:row>5</xdr:row>
      <xdr:rowOff>384810</xdr:rowOff>
    </xdr:from>
    <xdr:to>
      <xdr:col>9</xdr:col>
      <xdr:colOff>107156</xdr:colOff>
      <xdr:row>5</xdr:row>
      <xdr:rowOff>384810</xdr:rowOff>
    </xdr:to>
    <xdr:cxnSp macro="">
      <xdr:nvCxnSpPr>
        <xdr:cNvPr id="74" name="Прямая со стрелкой 73">
          <a:extLst>
            <a:ext uri="{FF2B5EF4-FFF2-40B4-BE49-F238E27FC236}">
              <a16:creationId xmlns:a16="http://schemas.microsoft.com/office/drawing/2014/main" id="{00000000-0008-0000-0400-00004A000000}"/>
            </a:ext>
          </a:extLst>
        </xdr:cNvPr>
        <xdr:cNvCxnSpPr/>
      </xdr:nvCxnSpPr>
      <xdr:spPr>
        <a:xfrm>
          <a:off x="11450003" y="4547235"/>
          <a:ext cx="372903"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120966</xdr:colOff>
      <xdr:row>7</xdr:row>
      <xdr:rowOff>176213</xdr:rowOff>
    </xdr:from>
    <xdr:to>
      <xdr:col>16</xdr:col>
      <xdr:colOff>168590</xdr:colOff>
      <xdr:row>7</xdr:row>
      <xdr:rowOff>1056444</xdr:rowOff>
    </xdr:to>
    <xdr:grpSp>
      <xdr:nvGrpSpPr>
        <xdr:cNvPr id="75" name="Группа 74">
          <a:extLst>
            <a:ext uri="{FF2B5EF4-FFF2-40B4-BE49-F238E27FC236}">
              <a16:creationId xmlns:a16="http://schemas.microsoft.com/office/drawing/2014/main" id="{00000000-0008-0000-0400-00004B000000}"/>
            </a:ext>
          </a:extLst>
        </xdr:cNvPr>
        <xdr:cNvGrpSpPr/>
      </xdr:nvGrpSpPr>
      <xdr:grpSpPr>
        <a:xfrm>
          <a:off x="12408216" y="8786813"/>
          <a:ext cx="809624" cy="880231"/>
          <a:chOff x="11166157" y="2416969"/>
          <a:chExt cx="853439" cy="884041"/>
        </a:xfrm>
      </xdr:grpSpPr>
      <xdr:pic>
        <xdr:nvPicPr>
          <xdr:cNvPr id="76" name="Picture 10">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6157" y="2416969"/>
            <a:ext cx="837679" cy="6908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7" name="Прямоугольник 76">
            <a:extLst>
              <a:ext uri="{FF2B5EF4-FFF2-40B4-BE49-F238E27FC236}">
                <a16:creationId xmlns:a16="http://schemas.microsoft.com/office/drawing/2014/main" id="{00000000-0008-0000-0400-00004D000000}"/>
              </a:ext>
            </a:extLst>
          </xdr:cNvPr>
          <xdr:cNvSpPr/>
        </xdr:nvSpPr>
        <xdr:spPr>
          <a:xfrm>
            <a:off x="11179968" y="3027997"/>
            <a:ext cx="839628" cy="27301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grpSp>
    <xdr:clientData/>
  </xdr:twoCellAnchor>
  <xdr:twoCellAnchor>
    <xdr:from>
      <xdr:col>11</xdr:col>
      <xdr:colOff>63342</xdr:colOff>
      <xdr:row>7</xdr:row>
      <xdr:rowOff>707707</xdr:rowOff>
    </xdr:from>
    <xdr:to>
      <xdr:col>13</xdr:col>
      <xdr:colOff>59055</xdr:colOff>
      <xdr:row>7</xdr:row>
      <xdr:rowOff>707707</xdr:rowOff>
    </xdr:to>
    <xdr:cxnSp macro="">
      <xdr:nvCxnSpPr>
        <xdr:cNvPr id="78" name="Прямая со стрелкой 77">
          <a:extLst>
            <a:ext uri="{FF2B5EF4-FFF2-40B4-BE49-F238E27FC236}">
              <a16:creationId xmlns:a16="http://schemas.microsoft.com/office/drawing/2014/main" id="{00000000-0008-0000-0400-00004E000000}"/>
            </a:ext>
          </a:extLst>
        </xdr:cNvPr>
        <xdr:cNvCxnSpPr/>
      </xdr:nvCxnSpPr>
      <xdr:spPr>
        <a:xfrm>
          <a:off x="12160092" y="9318307"/>
          <a:ext cx="376713"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148747</xdr:colOff>
      <xdr:row>30</xdr:row>
      <xdr:rowOff>1905</xdr:rowOff>
    </xdr:from>
    <xdr:to>
      <xdr:col>64</xdr:col>
      <xdr:colOff>190180</xdr:colOff>
      <xdr:row>30</xdr:row>
      <xdr:rowOff>889756</xdr:rowOff>
    </xdr:to>
    <xdr:grpSp>
      <xdr:nvGrpSpPr>
        <xdr:cNvPr id="79" name="Группа 78">
          <a:extLst>
            <a:ext uri="{FF2B5EF4-FFF2-40B4-BE49-F238E27FC236}">
              <a16:creationId xmlns:a16="http://schemas.microsoft.com/office/drawing/2014/main" id="{00000000-0008-0000-0400-00004F000000}"/>
            </a:ext>
          </a:extLst>
        </xdr:cNvPr>
        <xdr:cNvGrpSpPr/>
      </xdr:nvGrpSpPr>
      <xdr:grpSpPr>
        <a:xfrm>
          <a:off x="21579997" y="78087855"/>
          <a:ext cx="803433" cy="887851"/>
          <a:chOff x="11166157" y="2416969"/>
          <a:chExt cx="853439" cy="884041"/>
        </a:xfrm>
      </xdr:grpSpPr>
      <xdr:pic>
        <xdr:nvPicPr>
          <xdr:cNvPr id="80" name="Picture 10">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6157" y="2416969"/>
            <a:ext cx="837679" cy="6908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1" name="Прямоугольник 80">
            <a:extLst>
              <a:ext uri="{FF2B5EF4-FFF2-40B4-BE49-F238E27FC236}">
                <a16:creationId xmlns:a16="http://schemas.microsoft.com/office/drawing/2014/main" id="{00000000-0008-0000-0400-000051000000}"/>
              </a:ext>
            </a:extLst>
          </xdr:cNvPr>
          <xdr:cNvSpPr/>
        </xdr:nvSpPr>
        <xdr:spPr>
          <a:xfrm>
            <a:off x="11179968" y="3027997"/>
            <a:ext cx="839628" cy="27301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grpSp>
    <xdr:clientData/>
  </xdr:twoCellAnchor>
  <xdr:twoCellAnchor>
    <xdr:from>
      <xdr:col>59</xdr:col>
      <xdr:colOff>69533</xdr:colOff>
      <xdr:row>30</xdr:row>
      <xdr:rowOff>450373</xdr:rowOff>
    </xdr:from>
    <xdr:to>
      <xdr:col>61</xdr:col>
      <xdr:colOff>55721</xdr:colOff>
      <xdr:row>30</xdr:row>
      <xdr:rowOff>450373</xdr:rowOff>
    </xdr:to>
    <xdr:cxnSp macro="">
      <xdr:nvCxnSpPr>
        <xdr:cNvPr id="82" name="Прямая со стрелкой 81">
          <a:extLst>
            <a:ext uri="{FF2B5EF4-FFF2-40B4-BE49-F238E27FC236}">
              <a16:creationId xmlns:a16="http://schemas.microsoft.com/office/drawing/2014/main" id="{00000000-0008-0000-0400-000052000000}"/>
            </a:ext>
          </a:extLst>
        </xdr:cNvPr>
        <xdr:cNvCxnSpPr/>
      </xdr:nvCxnSpPr>
      <xdr:spPr>
        <a:xfrm>
          <a:off x="21310283" y="79441198"/>
          <a:ext cx="367188"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109059</xdr:colOff>
      <xdr:row>30</xdr:row>
      <xdr:rowOff>158750</xdr:rowOff>
    </xdr:from>
    <xdr:to>
      <xdr:col>114</xdr:col>
      <xdr:colOff>356867</xdr:colOff>
      <xdr:row>30</xdr:row>
      <xdr:rowOff>1054221</xdr:rowOff>
    </xdr:to>
    <xdr:grpSp>
      <xdr:nvGrpSpPr>
        <xdr:cNvPr id="83" name="Группа 82">
          <a:extLst>
            <a:ext uri="{FF2B5EF4-FFF2-40B4-BE49-F238E27FC236}">
              <a16:creationId xmlns:a16="http://schemas.microsoft.com/office/drawing/2014/main" id="{00000000-0008-0000-0400-000053000000}"/>
            </a:ext>
          </a:extLst>
        </xdr:cNvPr>
        <xdr:cNvGrpSpPr/>
      </xdr:nvGrpSpPr>
      <xdr:grpSpPr>
        <a:xfrm>
          <a:off x="31255809" y="78244700"/>
          <a:ext cx="819308" cy="895471"/>
          <a:chOff x="11166157" y="2416969"/>
          <a:chExt cx="853439" cy="884041"/>
        </a:xfrm>
      </xdr:grpSpPr>
      <xdr:pic>
        <xdr:nvPicPr>
          <xdr:cNvPr id="84" name="Picture 10">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6157" y="2416969"/>
            <a:ext cx="837679" cy="6908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5" name="Прямоугольник 84">
            <a:extLst>
              <a:ext uri="{FF2B5EF4-FFF2-40B4-BE49-F238E27FC236}">
                <a16:creationId xmlns:a16="http://schemas.microsoft.com/office/drawing/2014/main" id="{00000000-0008-0000-0400-000055000000}"/>
              </a:ext>
            </a:extLst>
          </xdr:cNvPr>
          <xdr:cNvSpPr/>
        </xdr:nvSpPr>
        <xdr:spPr>
          <a:xfrm>
            <a:off x="11179968" y="3027997"/>
            <a:ext cx="839628" cy="27301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grpSp>
    <xdr:clientData/>
  </xdr:twoCellAnchor>
  <xdr:twoCellAnchor>
    <xdr:from>
      <xdr:col>110</xdr:col>
      <xdr:colOff>31750</xdr:colOff>
      <xdr:row>30</xdr:row>
      <xdr:rowOff>603408</xdr:rowOff>
    </xdr:from>
    <xdr:to>
      <xdr:col>112</xdr:col>
      <xdr:colOff>19843</xdr:colOff>
      <xdr:row>30</xdr:row>
      <xdr:rowOff>603408</xdr:rowOff>
    </xdr:to>
    <xdr:cxnSp macro="">
      <xdr:nvCxnSpPr>
        <xdr:cNvPr id="86" name="Прямая со стрелкой 85">
          <a:extLst>
            <a:ext uri="{FF2B5EF4-FFF2-40B4-BE49-F238E27FC236}">
              <a16:creationId xmlns:a16="http://schemas.microsoft.com/office/drawing/2014/main" id="{00000000-0008-0000-0400-000056000000}"/>
            </a:ext>
          </a:extLst>
        </xdr:cNvPr>
        <xdr:cNvCxnSpPr/>
      </xdr:nvCxnSpPr>
      <xdr:spPr>
        <a:xfrm>
          <a:off x="30988000" y="79594233"/>
          <a:ext cx="369093"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25876</xdr:colOff>
      <xdr:row>10</xdr:row>
      <xdr:rowOff>2259965</xdr:rowOff>
    </xdr:from>
    <xdr:to>
      <xdr:col>18</xdr:col>
      <xdr:colOff>170497</xdr:colOff>
      <xdr:row>10</xdr:row>
      <xdr:rowOff>2259965</xdr:rowOff>
    </xdr:to>
    <xdr:cxnSp macro="">
      <xdr:nvCxnSpPr>
        <xdr:cNvPr id="87" name="Прямая со стрелкой 86">
          <a:extLst>
            <a:ext uri="{FF2B5EF4-FFF2-40B4-BE49-F238E27FC236}">
              <a16:creationId xmlns:a16="http://schemas.microsoft.com/office/drawing/2014/main" id="{00000000-0008-0000-0400-000057000000}"/>
            </a:ext>
          </a:extLst>
        </xdr:cNvPr>
        <xdr:cNvCxnSpPr/>
      </xdr:nvCxnSpPr>
      <xdr:spPr>
        <a:xfrm>
          <a:off x="13075126" y="20176490"/>
          <a:ext cx="52562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113345</xdr:colOff>
      <xdr:row>10</xdr:row>
      <xdr:rowOff>1911033</xdr:rowOff>
    </xdr:from>
    <xdr:to>
      <xdr:col>22</xdr:col>
      <xdr:colOff>141094</xdr:colOff>
      <xdr:row>10</xdr:row>
      <xdr:rowOff>2855923</xdr:rowOff>
    </xdr:to>
    <xdr:grpSp>
      <xdr:nvGrpSpPr>
        <xdr:cNvPr id="88" name="Группа 87">
          <a:extLst>
            <a:ext uri="{FF2B5EF4-FFF2-40B4-BE49-F238E27FC236}">
              <a16:creationId xmlns:a16="http://schemas.microsoft.com/office/drawing/2014/main" id="{00000000-0008-0000-0400-000058000000}"/>
            </a:ext>
          </a:extLst>
        </xdr:cNvPr>
        <xdr:cNvGrpSpPr/>
      </xdr:nvGrpSpPr>
      <xdr:grpSpPr>
        <a:xfrm>
          <a:off x="13543595" y="19827558"/>
          <a:ext cx="789749" cy="944890"/>
          <a:chOff x="12870815" y="7393940"/>
          <a:chExt cx="862774" cy="944890"/>
        </a:xfrm>
      </xdr:grpSpPr>
      <xdr:pic>
        <xdr:nvPicPr>
          <xdr:cNvPr id="89" name="Picture 4">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966065" y="7393940"/>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0" name="Прямоугольник 89">
            <a:extLst>
              <a:ext uri="{FF2B5EF4-FFF2-40B4-BE49-F238E27FC236}">
                <a16:creationId xmlns:a16="http://schemas.microsoft.com/office/drawing/2014/main" id="{00000000-0008-0000-0400-00005A000000}"/>
              </a:ext>
            </a:extLst>
          </xdr:cNvPr>
          <xdr:cNvSpPr/>
        </xdr:nvSpPr>
        <xdr:spPr>
          <a:xfrm>
            <a:off x="12870815" y="8060690"/>
            <a:ext cx="862774" cy="278140"/>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Начальник цеха</a:t>
            </a:r>
          </a:p>
        </xdr:txBody>
      </xdr:sp>
    </xdr:grpSp>
    <xdr:clientData/>
  </xdr:twoCellAnchor>
  <xdr:twoCellAnchor>
    <xdr:from>
      <xdr:col>63</xdr:col>
      <xdr:colOff>153035</xdr:colOff>
      <xdr:row>32</xdr:row>
      <xdr:rowOff>113030</xdr:rowOff>
    </xdr:from>
    <xdr:to>
      <xdr:col>67</xdr:col>
      <xdr:colOff>180784</xdr:colOff>
      <xdr:row>32</xdr:row>
      <xdr:rowOff>1209050</xdr:rowOff>
    </xdr:to>
    <xdr:grpSp>
      <xdr:nvGrpSpPr>
        <xdr:cNvPr id="91" name="Группа 90">
          <a:extLst>
            <a:ext uri="{FF2B5EF4-FFF2-40B4-BE49-F238E27FC236}">
              <a16:creationId xmlns:a16="http://schemas.microsoft.com/office/drawing/2014/main" id="{00000000-0008-0000-0400-00005B000000}"/>
            </a:ext>
          </a:extLst>
        </xdr:cNvPr>
        <xdr:cNvGrpSpPr/>
      </xdr:nvGrpSpPr>
      <xdr:grpSpPr>
        <a:xfrm>
          <a:off x="22155785" y="84656930"/>
          <a:ext cx="789749" cy="1096020"/>
          <a:chOff x="12870815" y="7393940"/>
          <a:chExt cx="862774" cy="944890"/>
        </a:xfrm>
      </xdr:grpSpPr>
      <xdr:pic>
        <xdr:nvPicPr>
          <xdr:cNvPr id="92" name="Picture 4">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966065" y="7393940"/>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3" name="Прямоугольник 92">
            <a:extLst>
              <a:ext uri="{FF2B5EF4-FFF2-40B4-BE49-F238E27FC236}">
                <a16:creationId xmlns:a16="http://schemas.microsoft.com/office/drawing/2014/main" id="{00000000-0008-0000-0400-00005D000000}"/>
              </a:ext>
            </a:extLst>
          </xdr:cNvPr>
          <xdr:cNvSpPr/>
        </xdr:nvSpPr>
        <xdr:spPr>
          <a:xfrm>
            <a:off x="12870815" y="8060690"/>
            <a:ext cx="862774" cy="278140"/>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Начальник цеха</a:t>
            </a:r>
          </a:p>
        </xdr:txBody>
      </xdr:sp>
    </xdr:grpSp>
    <xdr:clientData/>
  </xdr:twoCellAnchor>
  <xdr:twoCellAnchor>
    <xdr:from>
      <xdr:col>62</xdr:col>
      <xdr:colOff>95250</xdr:colOff>
      <xdr:row>32</xdr:row>
      <xdr:rowOff>640715</xdr:rowOff>
    </xdr:from>
    <xdr:to>
      <xdr:col>64</xdr:col>
      <xdr:colOff>81438</xdr:colOff>
      <xdr:row>32</xdr:row>
      <xdr:rowOff>640715</xdr:rowOff>
    </xdr:to>
    <xdr:cxnSp macro="">
      <xdr:nvCxnSpPr>
        <xdr:cNvPr id="94" name="Прямая со стрелкой 93">
          <a:extLst>
            <a:ext uri="{FF2B5EF4-FFF2-40B4-BE49-F238E27FC236}">
              <a16:creationId xmlns:a16="http://schemas.microsoft.com/office/drawing/2014/main" id="{00000000-0008-0000-0400-00005E000000}"/>
            </a:ext>
          </a:extLst>
        </xdr:cNvPr>
        <xdr:cNvCxnSpPr/>
      </xdr:nvCxnSpPr>
      <xdr:spPr>
        <a:xfrm>
          <a:off x="21907500" y="86089490"/>
          <a:ext cx="367188"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25400</xdr:colOff>
      <xdr:row>16</xdr:row>
      <xdr:rowOff>73071</xdr:rowOff>
    </xdr:from>
    <xdr:to>
      <xdr:col>45</xdr:col>
      <xdr:colOff>40821</xdr:colOff>
      <xdr:row>16</xdr:row>
      <xdr:rowOff>2078083</xdr:rowOff>
    </xdr:to>
    <xdr:sp macro="" textlink="">
      <xdr:nvSpPr>
        <xdr:cNvPr id="95" name="Прямоугольник 94">
          <a:extLst>
            <a:ext uri="{FF2B5EF4-FFF2-40B4-BE49-F238E27FC236}">
              <a16:creationId xmlns:a16="http://schemas.microsoft.com/office/drawing/2014/main" id="{00000000-0008-0000-0400-00005F000000}"/>
            </a:ext>
          </a:extLst>
        </xdr:cNvPr>
        <xdr:cNvSpPr/>
      </xdr:nvSpPr>
      <xdr:spPr>
        <a:xfrm>
          <a:off x="18027650" y="39573246"/>
          <a:ext cx="586921" cy="2005012"/>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110</xdr:col>
      <xdr:colOff>194792</xdr:colOff>
      <xdr:row>31</xdr:row>
      <xdr:rowOff>12066</xdr:rowOff>
    </xdr:from>
    <xdr:to>
      <xdr:col>111</xdr:col>
      <xdr:colOff>88899</xdr:colOff>
      <xdr:row>31</xdr:row>
      <xdr:rowOff>1647348</xdr:rowOff>
    </xdr:to>
    <xdr:sp macro="" textlink="">
      <xdr:nvSpPr>
        <xdr:cNvPr id="96" name="Прямоугольник 95">
          <a:extLst>
            <a:ext uri="{FF2B5EF4-FFF2-40B4-BE49-F238E27FC236}">
              <a16:creationId xmlns:a16="http://schemas.microsoft.com/office/drawing/2014/main" id="{00000000-0008-0000-0400-000060000000}"/>
            </a:ext>
          </a:extLst>
        </xdr:cNvPr>
        <xdr:cNvSpPr/>
      </xdr:nvSpPr>
      <xdr:spPr>
        <a:xfrm>
          <a:off x="31151042" y="83822541"/>
          <a:ext cx="84607" cy="1625757"/>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110</xdr:col>
      <xdr:colOff>25310</xdr:colOff>
      <xdr:row>33</xdr:row>
      <xdr:rowOff>26149</xdr:rowOff>
    </xdr:from>
    <xdr:to>
      <xdr:col>110</xdr:col>
      <xdr:colOff>171450</xdr:colOff>
      <xdr:row>33</xdr:row>
      <xdr:rowOff>1943100</xdr:rowOff>
    </xdr:to>
    <xdr:sp macro="" textlink="">
      <xdr:nvSpPr>
        <xdr:cNvPr id="97" name="Прямоугольник 96">
          <a:extLst>
            <a:ext uri="{FF2B5EF4-FFF2-40B4-BE49-F238E27FC236}">
              <a16:creationId xmlns:a16="http://schemas.microsoft.com/office/drawing/2014/main" id="{00000000-0008-0000-0400-000061000000}"/>
            </a:ext>
          </a:extLst>
        </xdr:cNvPr>
        <xdr:cNvSpPr/>
      </xdr:nvSpPr>
      <xdr:spPr>
        <a:xfrm>
          <a:off x="30981560" y="86732224"/>
          <a:ext cx="146140" cy="1916951"/>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59</xdr:col>
      <xdr:colOff>63924</xdr:colOff>
      <xdr:row>5</xdr:row>
      <xdr:rowOff>9099</xdr:rowOff>
    </xdr:from>
    <xdr:to>
      <xdr:col>59</xdr:col>
      <xdr:colOff>178435</xdr:colOff>
      <xdr:row>5</xdr:row>
      <xdr:rowOff>694688</xdr:rowOff>
    </xdr:to>
    <xdr:sp macro="" textlink="">
      <xdr:nvSpPr>
        <xdr:cNvPr id="98" name="Прямоугольник 97">
          <a:extLst>
            <a:ext uri="{FF2B5EF4-FFF2-40B4-BE49-F238E27FC236}">
              <a16:creationId xmlns:a16="http://schemas.microsoft.com/office/drawing/2014/main" id="{00000000-0008-0000-0400-000062000000}"/>
            </a:ext>
          </a:extLst>
        </xdr:cNvPr>
        <xdr:cNvSpPr/>
      </xdr:nvSpPr>
      <xdr:spPr>
        <a:xfrm>
          <a:off x="21304674" y="4171524"/>
          <a:ext cx="114511" cy="68558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60</xdr:col>
      <xdr:colOff>12487</xdr:colOff>
      <xdr:row>7</xdr:row>
      <xdr:rowOff>0</xdr:rowOff>
    </xdr:from>
    <xdr:to>
      <xdr:col>62</xdr:col>
      <xdr:colOff>31326</xdr:colOff>
      <xdr:row>7</xdr:row>
      <xdr:rowOff>0</xdr:rowOff>
    </xdr:to>
    <xdr:sp macro="" textlink="">
      <xdr:nvSpPr>
        <xdr:cNvPr id="99" name="Прямоугольник 98">
          <a:extLst>
            <a:ext uri="{FF2B5EF4-FFF2-40B4-BE49-F238E27FC236}">
              <a16:creationId xmlns:a16="http://schemas.microsoft.com/office/drawing/2014/main" id="{00000000-0008-0000-0400-000063000000}"/>
            </a:ext>
          </a:extLst>
        </xdr:cNvPr>
        <xdr:cNvSpPr/>
      </xdr:nvSpPr>
      <xdr:spPr>
        <a:xfrm>
          <a:off x="21443737" y="8610600"/>
          <a:ext cx="399839" cy="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62</xdr:col>
      <xdr:colOff>66251</xdr:colOff>
      <xdr:row>7</xdr:row>
      <xdr:rowOff>9417</xdr:rowOff>
    </xdr:from>
    <xdr:to>
      <xdr:col>64</xdr:col>
      <xdr:colOff>91862</xdr:colOff>
      <xdr:row>7</xdr:row>
      <xdr:rowOff>1463462</xdr:rowOff>
    </xdr:to>
    <xdr:grpSp>
      <xdr:nvGrpSpPr>
        <xdr:cNvPr id="100" name="Группа 99">
          <a:extLst>
            <a:ext uri="{FF2B5EF4-FFF2-40B4-BE49-F238E27FC236}">
              <a16:creationId xmlns:a16="http://schemas.microsoft.com/office/drawing/2014/main" id="{00000000-0008-0000-0400-000064000000}"/>
            </a:ext>
          </a:extLst>
        </xdr:cNvPr>
        <xdr:cNvGrpSpPr/>
      </xdr:nvGrpSpPr>
      <xdr:grpSpPr>
        <a:xfrm>
          <a:off x="21878501" y="8620017"/>
          <a:ext cx="406611" cy="1454045"/>
          <a:chOff x="12220575" y="3483291"/>
          <a:chExt cx="364332" cy="1333977"/>
        </a:xfrm>
        <a:solidFill>
          <a:schemeClr val="accent2"/>
        </a:solidFill>
      </xdr:grpSpPr>
      <xdr:sp macro="" textlink="">
        <xdr:nvSpPr>
          <xdr:cNvPr id="101" name="Прямоугольник 100">
            <a:extLst>
              <a:ext uri="{FF2B5EF4-FFF2-40B4-BE49-F238E27FC236}">
                <a16:creationId xmlns:a16="http://schemas.microsoft.com/office/drawing/2014/main" id="{00000000-0008-0000-0400-000065000000}"/>
              </a:ext>
            </a:extLst>
          </xdr:cNvPr>
          <xdr:cNvSpPr/>
        </xdr:nvSpPr>
        <xdr:spPr>
          <a:xfrm>
            <a:off x="12220575" y="3483291"/>
            <a:ext cx="88107" cy="333852"/>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102" name="Прямоугольник 101">
            <a:extLst>
              <a:ext uri="{FF2B5EF4-FFF2-40B4-BE49-F238E27FC236}">
                <a16:creationId xmlns:a16="http://schemas.microsoft.com/office/drawing/2014/main" id="{00000000-0008-0000-0400-000066000000}"/>
              </a:ext>
            </a:extLst>
          </xdr:cNvPr>
          <xdr:cNvSpPr/>
        </xdr:nvSpPr>
        <xdr:spPr>
          <a:xfrm>
            <a:off x="12315825" y="3816666"/>
            <a:ext cx="88107" cy="333852"/>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103" name="Прямоугольник 102">
            <a:extLst>
              <a:ext uri="{FF2B5EF4-FFF2-40B4-BE49-F238E27FC236}">
                <a16:creationId xmlns:a16="http://schemas.microsoft.com/office/drawing/2014/main" id="{00000000-0008-0000-0400-000067000000}"/>
              </a:ext>
            </a:extLst>
          </xdr:cNvPr>
          <xdr:cNvSpPr/>
        </xdr:nvSpPr>
        <xdr:spPr>
          <a:xfrm>
            <a:off x="12401550" y="4150041"/>
            <a:ext cx="88107" cy="333852"/>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104" name="Прямоугольник 103">
            <a:extLst>
              <a:ext uri="{FF2B5EF4-FFF2-40B4-BE49-F238E27FC236}">
                <a16:creationId xmlns:a16="http://schemas.microsoft.com/office/drawing/2014/main" id="{00000000-0008-0000-0400-000068000000}"/>
              </a:ext>
            </a:extLst>
          </xdr:cNvPr>
          <xdr:cNvSpPr/>
        </xdr:nvSpPr>
        <xdr:spPr>
          <a:xfrm>
            <a:off x="12496800" y="4483416"/>
            <a:ext cx="88107" cy="333852"/>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59</xdr:col>
      <xdr:colOff>10583</xdr:colOff>
      <xdr:row>4</xdr:row>
      <xdr:rowOff>0</xdr:rowOff>
    </xdr:from>
    <xdr:to>
      <xdr:col>59</xdr:col>
      <xdr:colOff>84666</xdr:colOff>
      <xdr:row>4</xdr:row>
      <xdr:rowOff>1858856</xdr:rowOff>
    </xdr:to>
    <xdr:sp macro="" textlink="">
      <xdr:nvSpPr>
        <xdr:cNvPr id="105" name="Прямоугольник 104">
          <a:extLst>
            <a:ext uri="{FF2B5EF4-FFF2-40B4-BE49-F238E27FC236}">
              <a16:creationId xmlns:a16="http://schemas.microsoft.com/office/drawing/2014/main" id="{00000000-0008-0000-0400-000069000000}"/>
            </a:ext>
          </a:extLst>
        </xdr:cNvPr>
        <xdr:cNvSpPr/>
      </xdr:nvSpPr>
      <xdr:spPr>
        <a:xfrm>
          <a:off x="21251333" y="2990850"/>
          <a:ext cx="74083" cy="1173056"/>
        </a:xfrm>
        <a:prstGeom prst="rect">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60</xdr:col>
      <xdr:colOff>172454</xdr:colOff>
      <xdr:row>5</xdr:row>
      <xdr:rowOff>1323</xdr:rowOff>
    </xdr:from>
    <xdr:to>
      <xdr:col>65</xdr:col>
      <xdr:colOff>29102</xdr:colOff>
      <xdr:row>6</xdr:row>
      <xdr:rowOff>0</xdr:rowOff>
    </xdr:to>
    <xdr:grpSp>
      <xdr:nvGrpSpPr>
        <xdr:cNvPr id="106" name="Группа 105">
          <a:extLst>
            <a:ext uri="{FF2B5EF4-FFF2-40B4-BE49-F238E27FC236}">
              <a16:creationId xmlns:a16="http://schemas.microsoft.com/office/drawing/2014/main" id="{00000000-0008-0000-0400-00006A000000}"/>
            </a:ext>
          </a:extLst>
        </xdr:cNvPr>
        <xdr:cNvGrpSpPr/>
      </xdr:nvGrpSpPr>
      <xdr:grpSpPr>
        <a:xfrm>
          <a:off x="21603704" y="4163748"/>
          <a:ext cx="809148" cy="703527"/>
          <a:chOff x="11166157" y="2416969"/>
          <a:chExt cx="853439" cy="884041"/>
        </a:xfrm>
      </xdr:grpSpPr>
      <xdr:pic>
        <xdr:nvPicPr>
          <xdr:cNvPr id="107" name="Picture 10">
            <a:extLst>
              <a:ext uri="{FF2B5EF4-FFF2-40B4-BE49-F238E27FC236}">
                <a16:creationId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6157" y="2416969"/>
            <a:ext cx="837679" cy="6908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8" name="Прямоугольник 107">
            <a:extLst>
              <a:ext uri="{FF2B5EF4-FFF2-40B4-BE49-F238E27FC236}">
                <a16:creationId xmlns:a16="http://schemas.microsoft.com/office/drawing/2014/main" id="{00000000-0008-0000-0400-00006C000000}"/>
              </a:ext>
            </a:extLst>
          </xdr:cNvPr>
          <xdr:cNvSpPr/>
        </xdr:nvSpPr>
        <xdr:spPr>
          <a:xfrm>
            <a:off x="11179968" y="3027997"/>
            <a:ext cx="839628" cy="27301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grpSp>
    <xdr:clientData/>
  </xdr:twoCellAnchor>
  <xdr:twoCellAnchor>
    <xdr:from>
      <xdr:col>59</xdr:col>
      <xdr:colOff>118640</xdr:colOff>
      <xdr:row>5</xdr:row>
      <xdr:rowOff>372321</xdr:rowOff>
    </xdr:from>
    <xdr:to>
      <xdr:col>61</xdr:col>
      <xdr:colOff>106733</xdr:colOff>
      <xdr:row>5</xdr:row>
      <xdr:rowOff>372321</xdr:rowOff>
    </xdr:to>
    <xdr:cxnSp macro="">
      <xdr:nvCxnSpPr>
        <xdr:cNvPr id="109" name="Прямая со стрелкой 108">
          <a:extLst>
            <a:ext uri="{FF2B5EF4-FFF2-40B4-BE49-F238E27FC236}">
              <a16:creationId xmlns:a16="http://schemas.microsoft.com/office/drawing/2014/main" id="{00000000-0008-0000-0400-00006D000000}"/>
            </a:ext>
          </a:extLst>
        </xdr:cNvPr>
        <xdr:cNvCxnSpPr/>
      </xdr:nvCxnSpPr>
      <xdr:spPr>
        <a:xfrm>
          <a:off x="21359390" y="4534746"/>
          <a:ext cx="369093"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128163</xdr:colOff>
      <xdr:row>7</xdr:row>
      <xdr:rowOff>161819</xdr:rowOff>
    </xdr:from>
    <xdr:to>
      <xdr:col>68</xdr:col>
      <xdr:colOff>177692</xdr:colOff>
      <xdr:row>7</xdr:row>
      <xdr:rowOff>1045860</xdr:rowOff>
    </xdr:to>
    <xdr:grpSp>
      <xdr:nvGrpSpPr>
        <xdr:cNvPr id="110" name="Группа 109">
          <a:extLst>
            <a:ext uri="{FF2B5EF4-FFF2-40B4-BE49-F238E27FC236}">
              <a16:creationId xmlns:a16="http://schemas.microsoft.com/office/drawing/2014/main" id="{00000000-0008-0000-0400-00006E000000}"/>
            </a:ext>
          </a:extLst>
        </xdr:cNvPr>
        <xdr:cNvGrpSpPr/>
      </xdr:nvGrpSpPr>
      <xdr:grpSpPr>
        <a:xfrm>
          <a:off x="22321413" y="8772419"/>
          <a:ext cx="811529" cy="884041"/>
          <a:chOff x="11166157" y="2416969"/>
          <a:chExt cx="853439" cy="884041"/>
        </a:xfrm>
      </xdr:grpSpPr>
      <xdr:pic>
        <xdr:nvPicPr>
          <xdr:cNvPr id="111" name="Picture 10">
            <a:extLst>
              <a:ext uri="{FF2B5EF4-FFF2-40B4-BE49-F238E27FC236}">
                <a16:creationId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6157" y="2416969"/>
            <a:ext cx="837679" cy="6908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2" name="Прямоугольник 111">
            <a:extLst>
              <a:ext uri="{FF2B5EF4-FFF2-40B4-BE49-F238E27FC236}">
                <a16:creationId xmlns:a16="http://schemas.microsoft.com/office/drawing/2014/main" id="{00000000-0008-0000-0400-000070000000}"/>
              </a:ext>
            </a:extLst>
          </xdr:cNvPr>
          <xdr:cNvSpPr/>
        </xdr:nvSpPr>
        <xdr:spPr>
          <a:xfrm>
            <a:off x="11179968" y="3027997"/>
            <a:ext cx="839628" cy="27301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grpSp>
    <xdr:clientData/>
  </xdr:twoCellAnchor>
  <xdr:twoCellAnchor>
    <xdr:from>
      <xdr:col>63</xdr:col>
      <xdr:colOff>34820</xdr:colOff>
      <xdr:row>7</xdr:row>
      <xdr:rowOff>692996</xdr:rowOff>
    </xdr:from>
    <xdr:to>
      <xdr:col>65</xdr:col>
      <xdr:colOff>28628</xdr:colOff>
      <xdr:row>7</xdr:row>
      <xdr:rowOff>692996</xdr:rowOff>
    </xdr:to>
    <xdr:cxnSp macro="">
      <xdr:nvCxnSpPr>
        <xdr:cNvPr id="113" name="Прямая со стрелкой 112">
          <a:extLst>
            <a:ext uri="{FF2B5EF4-FFF2-40B4-BE49-F238E27FC236}">
              <a16:creationId xmlns:a16="http://schemas.microsoft.com/office/drawing/2014/main" id="{00000000-0008-0000-0400-000071000000}"/>
            </a:ext>
          </a:extLst>
        </xdr:cNvPr>
        <xdr:cNvCxnSpPr/>
      </xdr:nvCxnSpPr>
      <xdr:spPr>
        <a:xfrm>
          <a:off x="22037570" y="9303596"/>
          <a:ext cx="374808"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53341</xdr:colOff>
      <xdr:row>15</xdr:row>
      <xdr:rowOff>49528</xdr:rowOff>
    </xdr:from>
    <xdr:to>
      <xdr:col>71</xdr:col>
      <xdr:colOff>158751</xdr:colOff>
      <xdr:row>15</xdr:row>
      <xdr:rowOff>5067299</xdr:rowOff>
    </xdr:to>
    <xdr:sp macro="" textlink="">
      <xdr:nvSpPr>
        <xdr:cNvPr id="114" name="Прямоугольник 113">
          <a:extLst>
            <a:ext uri="{FF2B5EF4-FFF2-40B4-BE49-F238E27FC236}">
              <a16:creationId xmlns:a16="http://schemas.microsoft.com/office/drawing/2014/main" id="{00000000-0008-0000-0400-000072000000}"/>
            </a:ext>
          </a:extLst>
        </xdr:cNvPr>
        <xdr:cNvSpPr/>
      </xdr:nvSpPr>
      <xdr:spPr>
        <a:xfrm>
          <a:off x="22437091" y="34368103"/>
          <a:ext cx="1248410" cy="501777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73</xdr:col>
      <xdr:colOff>140970</xdr:colOff>
      <xdr:row>15</xdr:row>
      <xdr:rowOff>59690</xdr:rowOff>
    </xdr:from>
    <xdr:to>
      <xdr:col>83</xdr:col>
      <xdr:colOff>158750</xdr:colOff>
      <xdr:row>15</xdr:row>
      <xdr:rowOff>1946644</xdr:rowOff>
    </xdr:to>
    <xdr:sp macro="" textlink="">
      <xdr:nvSpPr>
        <xdr:cNvPr id="115" name="Прямоугольник 114">
          <a:extLst>
            <a:ext uri="{FF2B5EF4-FFF2-40B4-BE49-F238E27FC236}">
              <a16:creationId xmlns:a16="http://schemas.microsoft.com/office/drawing/2014/main" id="{00000000-0008-0000-0400-000073000000}"/>
            </a:ext>
          </a:extLst>
        </xdr:cNvPr>
        <xdr:cNvSpPr/>
      </xdr:nvSpPr>
      <xdr:spPr>
        <a:xfrm>
          <a:off x="24048720" y="34378265"/>
          <a:ext cx="1922780" cy="1886954"/>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73</xdr:col>
      <xdr:colOff>140970</xdr:colOff>
      <xdr:row>15</xdr:row>
      <xdr:rowOff>59688</xdr:rowOff>
    </xdr:from>
    <xdr:to>
      <xdr:col>83</xdr:col>
      <xdr:colOff>162560</xdr:colOff>
      <xdr:row>15</xdr:row>
      <xdr:rowOff>5067299</xdr:rowOff>
    </xdr:to>
    <xdr:sp macro="" textlink="">
      <xdr:nvSpPr>
        <xdr:cNvPr id="116" name="Прямоугольник 115">
          <a:extLst>
            <a:ext uri="{FF2B5EF4-FFF2-40B4-BE49-F238E27FC236}">
              <a16:creationId xmlns:a16="http://schemas.microsoft.com/office/drawing/2014/main" id="{00000000-0008-0000-0400-000074000000}"/>
            </a:ext>
          </a:extLst>
        </xdr:cNvPr>
        <xdr:cNvSpPr/>
      </xdr:nvSpPr>
      <xdr:spPr>
        <a:xfrm>
          <a:off x="24048720" y="34378263"/>
          <a:ext cx="1926590" cy="500761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45720</xdr:colOff>
      <xdr:row>15</xdr:row>
      <xdr:rowOff>59690</xdr:rowOff>
    </xdr:from>
    <xdr:to>
      <xdr:col>98</xdr:col>
      <xdr:colOff>142875</xdr:colOff>
      <xdr:row>15</xdr:row>
      <xdr:rowOff>5041900</xdr:rowOff>
    </xdr:to>
    <xdr:sp macro="" textlink="">
      <xdr:nvSpPr>
        <xdr:cNvPr id="117" name="Прямоугольник 116">
          <a:extLst>
            <a:ext uri="{FF2B5EF4-FFF2-40B4-BE49-F238E27FC236}">
              <a16:creationId xmlns:a16="http://schemas.microsoft.com/office/drawing/2014/main" id="{00000000-0008-0000-0400-000075000000}"/>
            </a:ext>
          </a:extLst>
        </xdr:cNvPr>
        <xdr:cNvSpPr/>
      </xdr:nvSpPr>
      <xdr:spPr>
        <a:xfrm>
          <a:off x="26620470" y="34378265"/>
          <a:ext cx="2192655" cy="498221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77</xdr:col>
      <xdr:colOff>29845</xdr:colOff>
      <xdr:row>15</xdr:row>
      <xdr:rowOff>130810</xdr:rowOff>
    </xdr:from>
    <xdr:to>
      <xdr:col>81</xdr:col>
      <xdr:colOff>25558</xdr:colOff>
      <xdr:row>15</xdr:row>
      <xdr:rowOff>1986643</xdr:rowOff>
    </xdr:to>
    <xdr:sp macro="" textlink="">
      <xdr:nvSpPr>
        <xdr:cNvPr id="118" name="Прямоугольник 117">
          <a:extLst>
            <a:ext uri="{FF2B5EF4-FFF2-40B4-BE49-F238E27FC236}">
              <a16:creationId xmlns:a16="http://schemas.microsoft.com/office/drawing/2014/main" id="{00000000-0008-0000-0400-000076000000}"/>
            </a:ext>
          </a:extLst>
        </xdr:cNvPr>
        <xdr:cNvSpPr/>
      </xdr:nvSpPr>
      <xdr:spPr>
        <a:xfrm>
          <a:off x="24699595" y="34449385"/>
          <a:ext cx="757713" cy="1855833"/>
        </a:xfrm>
        <a:prstGeom prst="rect">
          <a:avLst/>
        </a:prstGeom>
        <a:solidFill>
          <a:schemeClr val="accent4">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89</xdr:col>
      <xdr:colOff>15875</xdr:colOff>
      <xdr:row>19</xdr:row>
      <xdr:rowOff>19685</xdr:rowOff>
    </xdr:from>
    <xdr:to>
      <xdr:col>89</xdr:col>
      <xdr:colOff>166688</xdr:colOff>
      <xdr:row>19</xdr:row>
      <xdr:rowOff>5155406</xdr:rowOff>
    </xdr:to>
    <xdr:sp macro="" textlink="">
      <xdr:nvSpPr>
        <xdr:cNvPr id="119" name="Прямоугольник 118">
          <a:extLst>
            <a:ext uri="{FF2B5EF4-FFF2-40B4-BE49-F238E27FC236}">
              <a16:creationId xmlns:a16="http://schemas.microsoft.com/office/drawing/2014/main" id="{00000000-0008-0000-0400-000077000000}"/>
            </a:ext>
          </a:extLst>
        </xdr:cNvPr>
        <xdr:cNvSpPr/>
      </xdr:nvSpPr>
      <xdr:spPr>
        <a:xfrm>
          <a:off x="26971625" y="45939710"/>
          <a:ext cx="150813" cy="5135721"/>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58579</xdr:colOff>
      <xdr:row>21</xdr:row>
      <xdr:rowOff>50801</xdr:rowOff>
    </xdr:from>
    <xdr:to>
      <xdr:col>91</xdr:col>
      <xdr:colOff>127000</xdr:colOff>
      <xdr:row>21</xdr:row>
      <xdr:rowOff>2244090</xdr:rowOff>
    </xdr:to>
    <xdr:sp macro="" textlink="">
      <xdr:nvSpPr>
        <xdr:cNvPr id="120" name="Прямоугольник 119">
          <a:extLst>
            <a:ext uri="{FF2B5EF4-FFF2-40B4-BE49-F238E27FC236}">
              <a16:creationId xmlns:a16="http://schemas.microsoft.com/office/drawing/2014/main" id="{00000000-0008-0000-0400-000078000000}"/>
            </a:ext>
          </a:extLst>
        </xdr:cNvPr>
        <xdr:cNvSpPr/>
      </xdr:nvSpPr>
      <xdr:spPr>
        <a:xfrm>
          <a:off x="26633329" y="53552726"/>
          <a:ext cx="830421" cy="219328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65</xdr:col>
      <xdr:colOff>29845</xdr:colOff>
      <xdr:row>22</xdr:row>
      <xdr:rowOff>19686</xdr:rowOff>
    </xdr:from>
    <xdr:to>
      <xdr:col>71</xdr:col>
      <xdr:colOff>171886</xdr:colOff>
      <xdr:row>22</xdr:row>
      <xdr:rowOff>737508</xdr:rowOff>
    </xdr:to>
    <xdr:sp macro="" textlink="">
      <xdr:nvSpPr>
        <xdr:cNvPr id="121" name="Прямоугольник 120">
          <a:extLst>
            <a:ext uri="{FF2B5EF4-FFF2-40B4-BE49-F238E27FC236}">
              <a16:creationId xmlns:a16="http://schemas.microsoft.com/office/drawing/2014/main" id="{00000000-0008-0000-0400-000079000000}"/>
            </a:ext>
          </a:extLst>
        </xdr:cNvPr>
        <xdr:cNvSpPr/>
      </xdr:nvSpPr>
      <xdr:spPr>
        <a:xfrm>
          <a:off x="22413595" y="55845711"/>
          <a:ext cx="1285041" cy="71782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73</xdr:col>
      <xdr:colOff>120451</xdr:colOff>
      <xdr:row>22</xdr:row>
      <xdr:rowOff>19050</xdr:rowOff>
    </xdr:from>
    <xdr:to>
      <xdr:col>83</xdr:col>
      <xdr:colOff>158550</xdr:colOff>
      <xdr:row>22</xdr:row>
      <xdr:rowOff>727710</xdr:rowOff>
    </xdr:to>
    <xdr:sp macro="" textlink="">
      <xdr:nvSpPr>
        <xdr:cNvPr id="122" name="Прямоугольник 121">
          <a:extLst>
            <a:ext uri="{FF2B5EF4-FFF2-40B4-BE49-F238E27FC236}">
              <a16:creationId xmlns:a16="http://schemas.microsoft.com/office/drawing/2014/main" id="{00000000-0008-0000-0400-00007A000000}"/>
            </a:ext>
          </a:extLst>
        </xdr:cNvPr>
        <xdr:cNvSpPr/>
      </xdr:nvSpPr>
      <xdr:spPr>
        <a:xfrm>
          <a:off x="24028201" y="55845075"/>
          <a:ext cx="1943099" cy="70866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20982</xdr:colOff>
      <xdr:row>22</xdr:row>
      <xdr:rowOff>26034</xdr:rowOff>
    </xdr:from>
    <xdr:to>
      <xdr:col>98</xdr:col>
      <xdr:colOff>133151</xdr:colOff>
      <xdr:row>22</xdr:row>
      <xdr:rowOff>747538</xdr:rowOff>
    </xdr:to>
    <xdr:sp macro="" textlink="">
      <xdr:nvSpPr>
        <xdr:cNvPr id="123" name="Прямоугольник 122">
          <a:extLst>
            <a:ext uri="{FF2B5EF4-FFF2-40B4-BE49-F238E27FC236}">
              <a16:creationId xmlns:a16="http://schemas.microsoft.com/office/drawing/2014/main" id="{00000000-0008-0000-0400-00007B000000}"/>
            </a:ext>
          </a:extLst>
        </xdr:cNvPr>
        <xdr:cNvSpPr/>
      </xdr:nvSpPr>
      <xdr:spPr>
        <a:xfrm>
          <a:off x="26595732" y="55852059"/>
          <a:ext cx="2207669" cy="721504"/>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89</xdr:col>
      <xdr:colOff>35112</xdr:colOff>
      <xdr:row>22</xdr:row>
      <xdr:rowOff>76201</xdr:rowOff>
    </xdr:from>
    <xdr:to>
      <xdr:col>92</xdr:col>
      <xdr:colOff>15874</xdr:colOff>
      <xdr:row>22</xdr:row>
      <xdr:rowOff>698501</xdr:rowOff>
    </xdr:to>
    <xdr:sp macro="" textlink="">
      <xdr:nvSpPr>
        <xdr:cNvPr id="124" name="Прямоугольник 123">
          <a:extLst>
            <a:ext uri="{FF2B5EF4-FFF2-40B4-BE49-F238E27FC236}">
              <a16:creationId xmlns:a16="http://schemas.microsoft.com/office/drawing/2014/main" id="{00000000-0008-0000-0400-00007C000000}"/>
            </a:ext>
          </a:extLst>
        </xdr:cNvPr>
        <xdr:cNvSpPr/>
      </xdr:nvSpPr>
      <xdr:spPr>
        <a:xfrm>
          <a:off x="26990862" y="55902226"/>
          <a:ext cx="552262" cy="62230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65</xdr:col>
      <xdr:colOff>41814</xdr:colOff>
      <xdr:row>23</xdr:row>
      <xdr:rowOff>106679</xdr:rowOff>
    </xdr:from>
    <xdr:to>
      <xdr:col>71</xdr:col>
      <xdr:colOff>170710</xdr:colOff>
      <xdr:row>23</xdr:row>
      <xdr:rowOff>1508124</xdr:rowOff>
    </xdr:to>
    <xdr:sp macro="" textlink="">
      <xdr:nvSpPr>
        <xdr:cNvPr id="125" name="Прямоугольник 124">
          <a:extLst>
            <a:ext uri="{FF2B5EF4-FFF2-40B4-BE49-F238E27FC236}">
              <a16:creationId xmlns:a16="http://schemas.microsoft.com/office/drawing/2014/main" id="{00000000-0008-0000-0400-00007D000000}"/>
            </a:ext>
          </a:extLst>
        </xdr:cNvPr>
        <xdr:cNvSpPr/>
      </xdr:nvSpPr>
      <xdr:spPr>
        <a:xfrm>
          <a:off x="22425564" y="56704229"/>
          <a:ext cx="1271896" cy="1401445"/>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73</xdr:col>
      <xdr:colOff>136135</xdr:colOff>
      <xdr:row>23</xdr:row>
      <xdr:rowOff>111124</xdr:rowOff>
    </xdr:from>
    <xdr:to>
      <xdr:col>83</xdr:col>
      <xdr:colOff>170805</xdr:colOff>
      <xdr:row>23</xdr:row>
      <xdr:rowOff>1476375</xdr:rowOff>
    </xdr:to>
    <xdr:sp macro="" textlink="">
      <xdr:nvSpPr>
        <xdr:cNvPr id="126" name="Прямоугольник 125">
          <a:extLst>
            <a:ext uri="{FF2B5EF4-FFF2-40B4-BE49-F238E27FC236}">
              <a16:creationId xmlns:a16="http://schemas.microsoft.com/office/drawing/2014/main" id="{00000000-0008-0000-0400-00007E000000}"/>
            </a:ext>
          </a:extLst>
        </xdr:cNvPr>
        <xdr:cNvSpPr/>
      </xdr:nvSpPr>
      <xdr:spPr>
        <a:xfrm>
          <a:off x="24043885" y="56708674"/>
          <a:ext cx="1939670" cy="1365251"/>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21427</xdr:colOff>
      <xdr:row>23</xdr:row>
      <xdr:rowOff>111123</xdr:rowOff>
    </xdr:from>
    <xdr:to>
      <xdr:col>98</xdr:col>
      <xdr:colOff>154932</xdr:colOff>
      <xdr:row>23</xdr:row>
      <xdr:rowOff>1492250</xdr:rowOff>
    </xdr:to>
    <xdr:sp macro="" textlink="">
      <xdr:nvSpPr>
        <xdr:cNvPr id="127" name="Прямоугольник 126">
          <a:extLst>
            <a:ext uri="{FF2B5EF4-FFF2-40B4-BE49-F238E27FC236}">
              <a16:creationId xmlns:a16="http://schemas.microsoft.com/office/drawing/2014/main" id="{00000000-0008-0000-0400-00007F000000}"/>
            </a:ext>
          </a:extLst>
        </xdr:cNvPr>
        <xdr:cNvSpPr/>
      </xdr:nvSpPr>
      <xdr:spPr>
        <a:xfrm>
          <a:off x="26596177" y="56708673"/>
          <a:ext cx="2229005" cy="138112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74</xdr:col>
      <xdr:colOff>203387</xdr:colOff>
      <xdr:row>23</xdr:row>
      <xdr:rowOff>140334</xdr:rowOff>
    </xdr:from>
    <xdr:to>
      <xdr:col>79</xdr:col>
      <xdr:colOff>49530</xdr:colOff>
      <xdr:row>23</xdr:row>
      <xdr:rowOff>1428749</xdr:rowOff>
    </xdr:to>
    <xdr:sp macro="" textlink="">
      <xdr:nvSpPr>
        <xdr:cNvPr id="128" name="Прямоугольник 127">
          <a:extLst>
            <a:ext uri="{FF2B5EF4-FFF2-40B4-BE49-F238E27FC236}">
              <a16:creationId xmlns:a16="http://schemas.microsoft.com/office/drawing/2014/main" id="{00000000-0008-0000-0400-000080000000}"/>
            </a:ext>
          </a:extLst>
        </xdr:cNvPr>
        <xdr:cNvSpPr/>
      </xdr:nvSpPr>
      <xdr:spPr>
        <a:xfrm>
          <a:off x="24292112" y="56737884"/>
          <a:ext cx="808168" cy="1288415"/>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65</xdr:col>
      <xdr:colOff>57150</xdr:colOff>
      <xdr:row>24</xdr:row>
      <xdr:rowOff>55244</xdr:rowOff>
    </xdr:from>
    <xdr:to>
      <xdr:col>71</xdr:col>
      <xdr:colOff>170806</xdr:colOff>
      <xdr:row>24</xdr:row>
      <xdr:rowOff>4000500</xdr:rowOff>
    </xdr:to>
    <xdr:sp macro="" textlink="">
      <xdr:nvSpPr>
        <xdr:cNvPr id="129" name="Прямоугольник 128">
          <a:extLst>
            <a:ext uri="{FF2B5EF4-FFF2-40B4-BE49-F238E27FC236}">
              <a16:creationId xmlns:a16="http://schemas.microsoft.com/office/drawing/2014/main" id="{00000000-0008-0000-0400-000081000000}"/>
            </a:ext>
          </a:extLst>
        </xdr:cNvPr>
        <xdr:cNvSpPr/>
      </xdr:nvSpPr>
      <xdr:spPr>
        <a:xfrm>
          <a:off x="22440900" y="58195844"/>
          <a:ext cx="1256656" cy="3945256"/>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65</xdr:col>
      <xdr:colOff>94264</xdr:colOff>
      <xdr:row>24</xdr:row>
      <xdr:rowOff>130810</xdr:rowOff>
    </xdr:from>
    <xdr:to>
      <xdr:col>69</xdr:col>
      <xdr:colOff>190500</xdr:colOff>
      <xdr:row>24</xdr:row>
      <xdr:rowOff>3944620</xdr:rowOff>
    </xdr:to>
    <xdr:sp macro="" textlink="">
      <xdr:nvSpPr>
        <xdr:cNvPr id="130" name="Прямоугольник 129">
          <a:extLst>
            <a:ext uri="{FF2B5EF4-FFF2-40B4-BE49-F238E27FC236}">
              <a16:creationId xmlns:a16="http://schemas.microsoft.com/office/drawing/2014/main" id="{00000000-0008-0000-0400-000082000000}"/>
            </a:ext>
          </a:extLst>
        </xdr:cNvPr>
        <xdr:cNvSpPr/>
      </xdr:nvSpPr>
      <xdr:spPr>
        <a:xfrm>
          <a:off x="22478014" y="58271410"/>
          <a:ext cx="858236" cy="381381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65</xdr:col>
      <xdr:colOff>57150</xdr:colOff>
      <xdr:row>25</xdr:row>
      <xdr:rowOff>59690</xdr:rowOff>
    </xdr:from>
    <xdr:to>
      <xdr:col>71</xdr:col>
      <xdr:colOff>174616</xdr:colOff>
      <xdr:row>25</xdr:row>
      <xdr:rowOff>4921250</xdr:rowOff>
    </xdr:to>
    <xdr:sp macro="" textlink="">
      <xdr:nvSpPr>
        <xdr:cNvPr id="131" name="Прямоугольник 130">
          <a:extLst>
            <a:ext uri="{FF2B5EF4-FFF2-40B4-BE49-F238E27FC236}">
              <a16:creationId xmlns:a16="http://schemas.microsoft.com/office/drawing/2014/main" id="{00000000-0008-0000-0400-000083000000}"/>
            </a:ext>
          </a:extLst>
        </xdr:cNvPr>
        <xdr:cNvSpPr/>
      </xdr:nvSpPr>
      <xdr:spPr>
        <a:xfrm>
          <a:off x="22440900" y="62315090"/>
          <a:ext cx="1260466" cy="486156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65</xdr:col>
      <xdr:colOff>92359</xdr:colOff>
      <xdr:row>25</xdr:row>
      <xdr:rowOff>127000</xdr:rowOff>
    </xdr:from>
    <xdr:to>
      <xdr:col>69</xdr:col>
      <xdr:colOff>170815</xdr:colOff>
      <xdr:row>25</xdr:row>
      <xdr:rowOff>4857750</xdr:rowOff>
    </xdr:to>
    <xdr:sp macro="" textlink="">
      <xdr:nvSpPr>
        <xdr:cNvPr id="132" name="Прямоугольник 131">
          <a:extLst>
            <a:ext uri="{FF2B5EF4-FFF2-40B4-BE49-F238E27FC236}">
              <a16:creationId xmlns:a16="http://schemas.microsoft.com/office/drawing/2014/main" id="{00000000-0008-0000-0400-000084000000}"/>
            </a:ext>
          </a:extLst>
        </xdr:cNvPr>
        <xdr:cNvSpPr/>
      </xdr:nvSpPr>
      <xdr:spPr>
        <a:xfrm>
          <a:off x="22476109" y="62382400"/>
          <a:ext cx="840456" cy="473075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65</xdr:col>
      <xdr:colOff>55880</xdr:colOff>
      <xdr:row>26</xdr:row>
      <xdr:rowOff>53340</xdr:rowOff>
    </xdr:from>
    <xdr:to>
      <xdr:col>71</xdr:col>
      <xdr:colOff>175251</xdr:colOff>
      <xdr:row>26</xdr:row>
      <xdr:rowOff>2270125</xdr:rowOff>
    </xdr:to>
    <xdr:sp macro="" textlink="">
      <xdr:nvSpPr>
        <xdr:cNvPr id="133" name="Прямоугольник 132">
          <a:extLst>
            <a:ext uri="{FF2B5EF4-FFF2-40B4-BE49-F238E27FC236}">
              <a16:creationId xmlns:a16="http://schemas.microsoft.com/office/drawing/2014/main" id="{00000000-0008-0000-0400-000085000000}"/>
            </a:ext>
          </a:extLst>
        </xdr:cNvPr>
        <xdr:cNvSpPr/>
      </xdr:nvSpPr>
      <xdr:spPr>
        <a:xfrm>
          <a:off x="22439630" y="67309365"/>
          <a:ext cx="1262371" cy="2216785"/>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65</xdr:col>
      <xdr:colOff>98710</xdr:colOff>
      <xdr:row>26</xdr:row>
      <xdr:rowOff>95250</xdr:rowOff>
    </xdr:from>
    <xdr:to>
      <xdr:col>69</xdr:col>
      <xdr:colOff>127000</xdr:colOff>
      <xdr:row>26</xdr:row>
      <xdr:rowOff>2226310</xdr:rowOff>
    </xdr:to>
    <xdr:sp macro="" textlink="">
      <xdr:nvSpPr>
        <xdr:cNvPr id="134" name="Прямоугольник 133">
          <a:extLst>
            <a:ext uri="{FF2B5EF4-FFF2-40B4-BE49-F238E27FC236}">
              <a16:creationId xmlns:a16="http://schemas.microsoft.com/office/drawing/2014/main" id="{00000000-0008-0000-0400-000086000000}"/>
            </a:ext>
          </a:extLst>
        </xdr:cNvPr>
        <xdr:cNvSpPr/>
      </xdr:nvSpPr>
      <xdr:spPr>
        <a:xfrm>
          <a:off x="22482460" y="67351275"/>
          <a:ext cx="790290" cy="213106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xdr:col>
      <xdr:colOff>10584</xdr:colOff>
      <xdr:row>3</xdr:row>
      <xdr:rowOff>10584</xdr:rowOff>
    </xdr:from>
    <xdr:to>
      <xdr:col>6</xdr:col>
      <xdr:colOff>127000</xdr:colOff>
      <xdr:row>4</xdr:row>
      <xdr:rowOff>1</xdr:rowOff>
    </xdr:to>
    <xdr:sp macro="" textlink="">
      <xdr:nvSpPr>
        <xdr:cNvPr id="135" name="Прямоугольник 134">
          <a:extLst>
            <a:ext uri="{FF2B5EF4-FFF2-40B4-BE49-F238E27FC236}">
              <a16:creationId xmlns:a16="http://schemas.microsoft.com/office/drawing/2014/main" id="{00000000-0008-0000-0400-000087000000}"/>
            </a:ext>
          </a:extLst>
        </xdr:cNvPr>
        <xdr:cNvSpPr/>
      </xdr:nvSpPr>
      <xdr:spPr>
        <a:xfrm>
          <a:off x="11202459" y="1058334"/>
          <a:ext cx="116416" cy="1932517"/>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58</xdr:col>
      <xdr:colOff>13608</xdr:colOff>
      <xdr:row>2</xdr:row>
      <xdr:rowOff>244928</xdr:rowOff>
    </xdr:from>
    <xdr:to>
      <xdr:col>58</xdr:col>
      <xdr:colOff>189381</xdr:colOff>
      <xdr:row>4</xdr:row>
      <xdr:rowOff>-1</xdr:rowOff>
    </xdr:to>
    <xdr:sp macro="" textlink="">
      <xdr:nvSpPr>
        <xdr:cNvPr id="136" name="Прямоугольник 135">
          <a:extLst>
            <a:ext uri="{FF2B5EF4-FFF2-40B4-BE49-F238E27FC236}">
              <a16:creationId xmlns:a16="http://schemas.microsoft.com/office/drawing/2014/main" id="{00000000-0008-0000-0400-000088000000}"/>
            </a:ext>
          </a:extLst>
        </xdr:cNvPr>
        <xdr:cNvSpPr/>
      </xdr:nvSpPr>
      <xdr:spPr>
        <a:xfrm>
          <a:off x="21063858" y="1045028"/>
          <a:ext cx="175773" cy="1945821"/>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52</xdr:col>
      <xdr:colOff>12488</xdr:colOff>
      <xdr:row>18</xdr:row>
      <xdr:rowOff>17357</xdr:rowOff>
    </xdr:from>
    <xdr:to>
      <xdr:col>54</xdr:col>
      <xdr:colOff>95250</xdr:colOff>
      <xdr:row>19</xdr:row>
      <xdr:rowOff>0</xdr:rowOff>
    </xdr:to>
    <xdr:sp macro="" textlink="">
      <xdr:nvSpPr>
        <xdr:cNvPr id="137" name="Прямоугольник 136">
          <a:extLst>
            <a:ext uri="{FF2B5EF4-FFF2-40B4-BE49-F238E27FC236}">
              <a16:creationId xmlns:a16="http://schemas.microsoft.com/office/drawing/2014/main" id="{00000000-0008-0000-0400-000089000000}"/>
            </a:ext>
          </a:extLst>
        </xdr:cNvPr>
        <xdr:cNvSpPr/>
      </xdr:nvSpPr>
      <xdr:spPr>
        <a:xfrm>
          <a:off x="19919738" y="43975232"/>
          <a:ext cx="463762" cy="1944793"/>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29</xdr:col>
      <xdr:colOff>203183</xdr:colOff>
      <xdr:row>15</xdr:row>
      <xdr:rowOff>1038240</xdr:rowOff>
    </xdr:from>
    <xdr:to>
      <xdr:col>32</xdr:col>
      <xdr:colOff>154922</xdr:colOff>
      <xdr:row>15</xdr:row>
      <xdr:rowOff>1045210</xdr:rowOff>
    </xdr:to>
    <xdr:cxnSp macro="">
      <xdr:nvCxnSpPr>
        <xdr:cNvPr id="138" name="Прямая со стрелкой 137">
          <a:extLst>
            <a:ext uri="{FF2B5EF4-FFF2-40B4-BE49-F238E27FC236}">
              <a16:creationId xmlns:a16="http://schemas.microsoft.com/office/drawing/2014/main" id="{00000000-0008-0000-0400-00008A000000}"/>
            </a:ext>
          </a:extLst>
        </xdr:cNvPr>
        <xdr:cNvCxnSpPr/>
      </xdr:nvCxnSpPr>
      <xdr:spPr>
        <a:xfrm>
          <a:off x="15719408" y="35356815"/>
          <a:ext cx="532764" cy="697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146232</xdr:colOff>
      <xdr:row>15</xdr:row>
      <xdr:rowOff>630661</xdr:rowOff>
    </xdr:from>
    <xdr:to>
      <xdr:col>36</xdr:col>
      <xdr:colOff>2559</xdr:colOff>
      <xdr:row>15</xdr:row>
      <xdr:rowOff>1730381</xdr:rowOff>
    </xdr:to>
    <xdr:grpSp>
      <xdr:nvGrpSpPr>
        <xdr:cNvPr id="139" name="Группа 138">
          <a:extLst>
            <a:ext uri="{FF2B5EF4-FFF2-40B4-BE49-F238E27FC236}">
              <a16:creationId xmlns:a16="http://schemas.microsoft.com/office/drawing/2014/main" id="{00000000-0008-0000-0400-00008B000000}"/>
            </a:ext>
          </a:extLst>
        </xdr:cNvPr>
        <xdr:cNvGrpSpPr/>
      </xdr:nvGrpSpPr>
      <xdr:grpSpPr>
        <a:xfrm>
          <a:off x="16052982" y="35844586"/>
          <a:ext cx="808827" cy="1099720"/>
          <a:chOff x="18377535" y="10748751"/>
          <a:chExt cx="893554" cy="1094005"/>
        </a:xfrm>
      </xdr:grpSpPr>
      <xdr:pic>
        <xdr:nvPicPr>
          <xdr:cNvPr id="140" name="Picture 10">
            <a:extLst>
              <a:ext uri="{FF2B5EF4-FFF2-40B4-BE49-F238E27FC236}">
                <a16:creationId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42940" y="10748751"/>
            <a:ext cx="741443" cy="67715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1" name="Прямоугольник 140">
            <a:extLst>
              <a:ext uri="{FF2B5EF4-FFF2-40B4-BE49-F238E27FC236}">
                <a16:creationId xmlns:a16="http://schemas.microsoft.com/office/drawing/2014/main" id="{00000000-0008-0000-0400-00008D000000}"/>
              </a:ext>
            </a:extLst>
          </xdr:cNvPr>
          <xdr:cNvSpPr/>
        </xdr:nvSpPr>
        <xdr:spPr>
          <a:xfrm>
            <a:off x="18377535" y="11434365"/>
            <a:ext cx="893554" cy="408391"/>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Контролер БТК</a:t>
            </a:r>
          </a:p>
        </xdr:txBody>
      </xdr:sp>
    </xdr:grpSp>
    <xdr:clientData/>
  </xdr:twoCellAnchor>
  <xdr:twoCellAnchor>
    <xdr:from>
      <xdr:col>83</xdr:col>
      <xdr:colOff>63500</xdr:colOff>
      <xdr:row>15</xdr:row>
      <xdr:rowOff>508000</xdr:rowOff>
    </xdr:from>
    <xdr:to>
      <xdr:col>87</xdr:col>
      <xdr:colOff>127744</xdr:colOff>
      <xdr:row>15</xdr:row>
      <xdr:rowOff>1605815</xdr:rowOff>
    </xdr:to>
    <xdr:grpSp>
      <xdr:nvGrpSpPr>
        <xdr:cNvPr id="142" name="Группа 141">
          <a:extLst>
            <a:ext uri="{FF2B5EF4-FFF2-40B4-BE49-F238E27FC236}">
              <a16:creationId xmlns:a16="http://schemas.microsoft.com/office/drawing/2014/main" id="{00000000-0008-0000-0400-00008E000000}"/>
            </a:ext>
          </a:extLst>
        </xdr:cNvPr>
        <xdr:cNvGrpSpPr/>
      </xdr:nvGrpSpPr>
      <xdr:grpSpPr>
        <a:xfrm>
          <a:off x="25876250" y="35721925"/>
          <a:ext cx="826244" cy="1097815"/>
          <a:chOff x="18377535" y="10748751"/>
          <a:chExt cx="893554" cy="1094005"/>
        </a:xfrm>
      </xdr:grpSpPr>
      <xdr:pic>
        <xdr:nvPicPr>
          <xdr:cNvPr id="143" name="Picture 10">
            <a:extLst>
              <a:ext uri="{FF2B5EF4-FFF2-40B4-BE49-F238E27FC236}">
                <a16:creationId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42940" y="10748751"/>
            <a:ext cx="741443" cy="67715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4" name="Прямоугольник 143">
            <a:extLst>
              <a:ext uri="{FF2B5EF4-FFF2-40B4-BE49-F238E27FC236}">
                <a16:creationId xmlns:a16="http://schemas.microsoft.com/office/drawing/2014/main" id="{00000000-0008-0000-0400-000090000000}"/>
              </a:ext>
            </a:extLst>
          </xdr:cNvPr>
          <xdr:cNvSpPr/>
        </xdr:nvSpPr>
        <xdr:spPr>
          <a:xfrm>
            <a:off x="18377535" y="11434365"/>
            <a:ext cx="893554" cy="408391"/>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Контролер БТК</a:t>
            </a:r>
          </a:p>
        </xdr:txBody>
      </xdr:sp>
    </xdr:grpSp>
    <xdr:clientData/>
  </xdr:twoCellAnchor>
  <xdr:twoCellAnchor>
    <xdr:from>
      <xdr:col>81</xdr:col>
      <xdr:colOff>31750</xdr:colOff>
      <xdr:row>15</xdr:row>
      <xdr:rowOff>1000125</xdr:rowOff>
    </xdr:from>
    <xdr:to>
      <xdr:col>83</xdr:col>
      <xdr:colOff>199390</xdr:colOff>
      <xdr:row>15</xdr:row>
      <xdr:rowOff>1007095</xdr:rowOff>
    </xdr:to>
    <xdr:cxnSp macro="">
      <xdr:nvCxnSpPr>
        <xdr:cNvPr id="145" name="Прямая со стрелкой 144">
          <a:extLst>
            <a:ext uri="{FF2B5EF4-FFF2-40B4-BE49-F238E27FC236}">
              <a16:creationId xmlns:a16="http://schemas.microsoft.com/office/drawing/2014/main" id="{00000000-0008-0000-0400-000091000000}"/>
            </a:ext>
          </a:extLst>
        </xdr:cNvPr>
        <xdr:cNvCxnSpPr/>
      </xdr:nvCxnSpPr>
      <xdr:spPr>
        <a:xfrm>
          <a:off x="25463500" y="35318700"/>
          <a:ext cx="539115" cy="697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xdr:colOff>
      <xdr:row>4</xdr:row>
      <xdr:rowOff>179915</xdr:rowOff>
    </xdr:from>
    <xdr:to>
      <xdr:col>5</xdr:col>
      <xdr:colOff>983995</xdr:colOff>
      <xdr:row>4</xdr:row>
      <xdr:rowOff>799042</xdr:rowOff>
    </xdr:to>
    <xdr:grpSp>
      <xdr:nvGrpSpPr>
        <xdr:cNvPr id="146" name="Группа 145">
          <a:extLst>
            <a:ext uri="{FF2B5EF4-FFF2-40B4-BE49-F238E27FC236}">
              <a16:creationId xmlns:a16="http://schemas.microsoft.com/office/drawing/2014/main" id="{00000000-0008-0000-0400-000092000000}"/>
            </a:ext>
          </a:extLst>
        </xdr:cNvPr>
        <xdr:cNvGrpSpPr/>
      </xdr:nvGrpSpPr>
      <xdr:grpSpPr>
        <a:xfrm>
          <a:off x="10172701" y="3170765"/>
          <a:ext cx="983994" cy="619127"/>
          <a:chOff x="12669690" y="7409683"/>
          <a:chExt cx="1063900" cy="920916"/>
        </a:xfrm>
      </xdr:grpSpPr>
      <xdr:pic>
        <xdr:nvPicPr>
          <xdr:cNvPr id="147" name="Picture 4">
            <a:extLst>
              <a:ext uri="{FF2B5EF4-FFF2-40B4-BE49-F238E27FC236}">
                <a16:creationId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944315" y="7409683"/>
            <a:ext cx="516172" cy="594122"/>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8" name="Прямоугольник 147">
            <a:extLst>
              <a:ext uri="{FF2B5EF4-FFF2-40B4-BE49-F238E27FC236}">
                <a16:creationId xmlns:a16="http://schemas.microsoft.com/office/drawing/2014/main" id="{00000000-0008-0000-0400-000094000000}"/>
              </a:ext>
            </a:extLst>
          </xdr:cNvPr>
          <xdr:cNvSpPr/>
        </xdr:nvSpPr>
        <xdr:spPr>
          <a:xfrm>
            <a:off x="12669690" y="8060690"/>
            <a:ext cx="1063900" cy="269909"/>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Планировщик</a:t>
            </a:r>
          </a:p>
        </xdr:txBody>
      </xdr:sp>
    </xdr:grpSp>
    <xdr:clientData/>
  </xdr:twoCellAnchor>
  <xdr:twoCellAnchor>
    <xdr:from>
      <xdr:col>5</xdr:col>
      <xdr:colOff>793750</xdr:colOff>
      <xdr:row>4</xdr:row>
      <xdr:rowOff>592666</xdr:rowOff>
    </xdr:from>
    <xdr:to>
      <xdr:col>7</xdr:col>
      <xdr:colOff>2487</xdr:colOff>
      <xdr:row>4</xdr:row>
      <xdr:rowOff>592666</xdr:rowOff>
    </xdr:to>
    <xdr:cxnSp macro="">
      <xdr:nvCxnSpPr>
        <xdr:cNvPr id="149" name="Прямая со стрелкой 148">
          <a:extLst>
            <a:ext uri="{FF2B5EF4-FFF2-40B4-BE49-F238E27FC236}">
              <a16:creationId xmlns:a16="http://schemas.microsoft.com/office/drawing/2014/main" id="{00000000-0008-0000-0400-000095000000}"/>
            </a:ext>
          </a:extLst>
        </xdr:cNvPr>
        <xdr:cNvCxnSpPr/>
      </xdr:nvCxnSpPr>
      <xdr:spPr>
        <a:xfrm>
          <a:off x="10966450" y="3583516"/>
          <a:ext cx="370787"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20003</xdr:colOff>
      <xdr:row>8</xdr:row>
      <xdr:rowOff>15718</xdr:rowOff>
    </xdr:from>
    <xdr:to>
      <xdr:col>13</xdr:col>
      <xdr:colOff>190499</xdr:colOff>
      <xdr:row>9</xdr:row>
      <xdr:rowOff>1816100</xdr:rowOff>
    </xdr:to>
    <xdr:sp macro="" textlink="">
      <xdr:nvSpPr>
        <xdr:cNvPr id="150" name="Прямоугольник 149">
          <a:extLst>
            <a:ext uri="{FF2B5EF4-FFF2-40B4-BE49-F238E27FC236}">
              <a16:creationId xmlns:a16="http://schemas.microsoft.com/office/drawing/2014/main" id="{00000000-0008-0000-0400-000096000000}"/>
            </a:ext>
          </a:extLst>
        </xdr:cNvPr>
        <xdr:cNvSpPr/>
      </xdr:nvSpPr>
      <xdr:spPr>
        <a:xfrm>
          <a:off x="12307253" y="10817068"/>
          <a:ext cx="360996" cy="7001032"/>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17</xdr:col>
      <xdr:colOff>21226</xdr:colOff>
      <xdr:row>12</xdr:row>
      <xdr:rowOff>19595</xdr:rowOff>
    </xdr:from>
    <xdr:to>
      <xdr:col>18</xdr:col>
      <xdr:colOff>15874</xdr:colOff>
      <xdr:row>13</xdr:row>
      <xdr:rowOff>0</xdr:rowOff>
    </xdr:to>
    <xdr:sp macro="" textlink="">
      <xdr:nvSpPr>
        <xdr:cNvPr id="151" name="Прямоугольник 150">
          <a:extLst>
            <a:ext uri="{FF2B5EF4-FFF2-40B4-BE49-F238E27FC236}">
              <a16:creationId xmlns:a16="http://schemas.microsoft.com/office/drawing/2014/main" id="{00000000-0008-0000-0400-000097000000}"/>
            </a:ext>
          </a:extLst>
        </xdr:cNvPr>
        <xdr:cNvSpPr/>
      </xdr:nvSpPr>
      <xdr:spPr>
        <a:xfrm>
          <a:off x="13260976" y="23717795"/>
          <a:ext cx="185148" cy="1847305"/>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53</xdr:col>
      <xdr:colOff>13607</xdr:colOff>
      <xdr:row>4</xdr:row>
      <xdr:rowOff>108857</xdr:rowOff>
    </xdr:from>
    <xdr:to>
      <xdr:col>57</xdr:col>
      <xdr:colOff>183078</xdr:colOff>
      <xdr:row>4</xdr:row>
      <xdr:rowOff>733699</xdr:rowOff>
    </xdr:to>
    <xdr:grpSp>
      <xdr:nvGrpSpPr>
        <xdr:cNvPr id="152" name="Группа 151">
          <a:extLst>
            <a:ext uri="{FF2B5EF4-FFF2-40B4-BE49-F238E27FC236}">
              <a16:creationId xmlns:a16="http://schemas.microsoft.com/office/drawing/2014/main" id="{00000000-0008-0000-0400-000098000000}"/>
            </a:ext>
          </a:extLst>
        </xdr:cNvPr>
        <xdr:cNvGrpSpPr/>
      </xdr:nvGrpSpPr>
      <xdr:grpSpPr>
        <a:xfrm>
          <a:off x="20111357" y="3099707"/>
          <a:ext cx="931471" cy="624842"/>
          <a:chOff x="12669690" y="7409683"/>
          <a:chExt cx="1063900" cy="920916"/>
        </a:xfrm>
      </xdr:grpSpPr>
      <xdr:pic>
        <xdr:nvPicPr>
          <xdr:cNvPr id="153" name="Picture 4">
            <a:extLst>
              <a:ext uri="{FF2B5EF4-FFF2-40B4-BE49-F238E27FC236}">
                <a16:creationId xmlns:a16="http://schemas.microsoft.com/office/drawing/2014/main" id="{00000000-0008-0000-0400-000099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944315" y="7409683"/>
            <a:ext cx="516172" cy="594122"/>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4" name="Прямоугольник 153">
            <a:extLst>
              <a:ext uri="{FF2B5EF4-FFF2-40B4-BE49-F238E27FC236}">
                <a16:creationId xmlns:a16="http://schemas.microsoft.com/office/drawing/2014/main" id="{00000000-0008-0000-0400-00009A000000}"/>
              </a:ext>
            </a:extLst>
          </xdr:cNvPr>
          <xdr:cNvSpPr/>
        </xdr:nvSpPr>
        <xdr:spPr>
          <a:xfrm>
            <a:off x="12669690" y="8060690"/>
            <a:ext cx="1063900" cy="269909"/>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Планировщик</a:t>
            </a:r>
          </a:p>
        </xdr:txBody>
      </xdr:sp>
    </xdr:grpSp>
    <xdr:clientData/>
  </xdr:twoCellAnchor>
  <xdr:twoCellAnchor>
    <xdr:from>
      <xdr:col>57</xdr:col>
      <xdr:colOff>32144</xdr:colOff>
      <xdr:row>4</xdr:row>
      <xdr:rowOff>435428</xdr:rowOff>
    </xdr:from>
    <xdr:to>
      <xdr:col>59</xdr:col>
      <xdr:colOff>31999</xdr:colOff>
      <xdr:row>4</xdr:row>
      <xdr:rowOff>435428</xdr:rowOff>
    </xdr:to>
    <xdr:cxnSp macro="">
      <xdr:nvCxnSpPr>
        <xdr:cNvPr id="155" name="Прямая со стрелкой 154">
          <a:extLst>
            <a:ext uri="{FF2B5EF4-FFF2-40B4-BE49-F238E27FC236}">
              <a16:creationId xmlns:a16="http://schemas.microsoft.com/office/drawing/2014/main" id="{00000000-0008-0000-0400-00009B000000}"/>
            </a:ext>
          </a:extLst>
        </xdr:cNvPr>
        <xdr:cNvCxnSpPr/>
      </xdr:nvCxnSpPr>
      <xdr:spPr>
        <a:xfrm>
          <a:off x="20891894" y="3426278"/>
          <a:ext cx="38085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200659</xdr:colOff>
      <xdr:row>12</xdr:row>
      <xdr:rowOff>38099</xdr:rowOff>
    </xdr:from>
    <xdr:to>
      <xdr:col>65</xdr:col>
      <xdr:colOff>190500</xdr:colOff>
      <xdr:row>13</xdr:row>
      <xdr:rowOff>0</xdr:rowOff>
    </xdr:to>
    <xdr:sp macro="" textlink="">
      <xdr:nvSpPr>
        <xdr:cNvPr id="156" name="Прямоугольник 155">
          <a:extLst>
            <a:ext uri="{FF2B5EF4-FFF2-40B4-BE49-F238E27FC236}">
              <a16:creationId xmlns:a16="http://schemas.microsoft.com/office/drawing/2014/main" id="{00000000-0008-0000-0400-00009C000000}"/>
            </a:ext>
          </a:extLst>
        </xdr:cNvPr>
        <xdr:cNvSpPr/>
      </xdr:nvSpPr>
      <xdr:spPr>
        <a:xfrm>
          <a:off x="22384384" y="23736299"/>
          <a:ext cx="189866" cy="1828801"/>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19</xdr:col>
      <xdr:colOff>91905</xdr:colOff>
      <xdr:row>14</xdr:row>
      <xdr:rowOff>145764</xdr:rowOff>
    </xdr:from>
    <xdr:to>
      <xdr:col>26</xdr:col>
      <xdr:colOff>175895</xdr:colOff>
      <xdr:row>14</xdr:row>
      <xdr:rowOff>3883025</xdr:rowOff>
    </xdr:to>
    <xdr:grpSp>
      <xdr:nvGrpSpPr>
        <xdr:cNvPr id="157" name="Группа 156">
          <a:extLst>
            <a:ext uri="{FF2B5EF4-FFF2-40B4-BE49-F238E27FC236}">
              <a16:creationId xmlns:a16="http://schemas.microsoft.com/office/drawing/2014/main" id="{00000000-0008-0000-0400-00009D000000}"/>
            </a:ext>
          </a:extLst>
        </xdr:cNvPr>
        <xdr:cNvGrpSpPr/>
      </xdr:nvGrpSpPr>
      <xdr:grpSpPr>
        <a:xfrm>
          <a:off x="13712655" y="31092489"/>
          <a:ext cx="1417490" cy="3737261"/>
          <a:chOff x="11940808" y="24167932"/>
          <a:chExt cx="1533763" cy="1787225"/>
        </a:xfrm>
      </xdr:grpSpPr>
      <xdr:grpSp>
        <xdr:nvGrpSpPr>
          <xdr:cNvPr id="158" name="Группа 157">
            <a:extLst>
              <a:ext uri="{FF2B5EF4-FFF2-40B4-BE49-F238E27FC236}">
                <a16:creationId xmlns:a16="http://schemas.microsoft.com/office/drawing/2014/main" id="{00000000-0008-0000-0400-00009E000000}"/>
              </a:ext>
            </a:extLst>
          </xdr:cNvPr>
          <xdr:cNvGrpSpPr/>
        </xdr:nvGrpSpPr>
        <xdr:grpSpPr>
          <a:xfrm>
            <a:off x="11940808" y="24912056"/>
            <a:ext cx="891891" cy="614736"/>
            <a:chOff x="10467755" y="6267346"/>
            <a:chExt cx="789881" cy="614736"/>
          </a:xfrm>
        </xdr:grpSpPr>
        <xdr:pic>
          <xdr:nvPicPr>
            <xdr:cNvPr id="161" name="Picture 8">
              <a:extLst>
                <a:ext uri="{FF2B5EF4-FFF2-40B4-BE49-F238E27FC236}">
                  <a16:creationId xmlns:a16="http://schemas.microsoft.com/office/drawing/2014/main" id="{00000000-0008-0000-0400-0000A1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7887"/>
            <a:stretch/>
          </xdr:blipFill>
          <xdr:spPr bwMode="auto">
            <a:xfrm>
              <a:off x="10608943" y="6267346"/>
              <a:ext cx="590466" cy="2866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62" name="Прямоугольник 161">
              <a:extLst>
                <a:ext uri="{FF2B5EF4-FFF2-40B4-BE49-F238E27FC236}">
                  <a16:creationId xmlns:a16="http://schemas.microsoft.com/office/drawing/2014/main" id="{00000000-0008-0000-0400-0000A2000000}"/>
                </a:ext>
              </a:extLst>
            </xdr:cNvPr>
            <xdr:cNvSpPr/>
          </xdr:nvSpPr>
          <xdr:spPr>
            <a:xfrm>
              <a:off x="10467755" y="6467976"/>
              <a:ext cx="789881"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xnSp macro="">
        <xdr:nvCxnSpPr>
          <xdr:cNvPr id="159" name="Прямая со стрелкой 158">
            <a:extLst>
              <a:ext uri="{FF2B5EF4-FFF2-40B4-BE49-F238E27FC236}">
                <a16:creationId xmlns:a16="http://schemas.microsoft.com/office/drawing/2014/main" id="{00000000-0008-0000-0400-00009F000000}"/>
              </a:ext>
            </a:extLst>
          </xdr:cNvPr>
          <xdr:cNvCxnSpPr/>
        </xdr:nvCxnSpPr>
        <xdr:spPr>
          <a:xfrm>
            <a:off x="12723495" y="25197649"/>
            <a:ext cx="412314" cy="4707"/>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0" name="Прямоугольник 159">
            <a:extLst>
              <a:ext uri="{FF2B5EF4-FFF2-40B4-BE49-F238E27FC236}">
                <a16:creationId xmlns:a16="http://schemas.microsoft.com/office/drawing/2014/main" id="{00000000-0008-0000-0400-0000A0000000}"/>
              </a:ext>
            </a:extLst>
          </xdr:cNvPr>
          <xdr:cNvSpPr/>
        </xdr:nvSpPr>
        <xdr:spPr>
          <a:xfrm>
            <a:off x="13275529" y="24167932"/>
            <a:ext cx="199042" cy="1787225"/>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35</xdr:col>
      <xdr:colOff>72473</xdr:colOff>
      <xdr:row>14</xdr:row>
      <xdr:rowOff>105410</xdr:rowOff>
    </xdr:from>
    <xdr:to>
      <xdr:col>43</xdr:col>
      <xdr:colOff>30480</xdr:colOff>
      <xdr:row>14</xdr:row>
      <xdr:rowOff>3831587</xdr:rowOff>
    </xdr:to>
    <xdr:grpSp>
      <xdr:nvGrpSpPr>
        <xdr:cNvPr id="163" name="Группа 162">
          <a:extLst>
            <a:ext uri="{FF2B5EF4-FFF2-40B4-BE49-F238E27FC236}">
              <a16:creationId xmlns:a16="http://schemas.microsoft.com/office/drawing/2014/main" id="{00000000-0008-0000-0400-0000A3000000}"/>
            </a:ext>
          </a:extLst>
        </xdr:cNvPr>
        <xdr:cNvGrpSpPr/>
      </xdr:nvGrpSpPr>
      <xdr:grpSpPr>
        <a:xfrm>
          <a:off x="16741223" y="31052135"/>
          <a:ext cx="1482007" cy="3726177"/>
          <a:chOff x="11966416" y="24174005"/>
          <a:chExt cx="1597033" cy="3712379"/>
        </a:xfrm>
      </xdr:grpSpPr>
      <xdr:grpSp>
        <xdr:nvGrpSpPr>
          <xdr:cNvPr id="164" name="Группа 163">
            <a:extLst>
              <a:ext uri="{FF2B5EF4-FFF2-40B4-BE49-F238E27FC236}">
                <a16:creationId xmlns:a16="http://schemas.microsoft.com/office/drawing/2014/main" id="{00000000-0008-0000-0400-0000A4000000}"/>
              </a:ext>
            </a:extLst>
          </xdr:cNvPr>
          <xdr:cNvGrpSpPr/>
        </xdr:nvGrpSpPr>
        <xdr:grpSpPr>
          <a:xfrm>
            <a:off x="11966416" y="25835546"/>
            <a:ext cx="891891" cy="951986"/>
            <a:chOff x="10490434" y="7190836"/>
            <a:chExt cx="789881" cy="951986"/>
          </a:xfrm>
        </xdr:grpSpPr>
        <xdr:pic>
          <xdr:nvPicPr>
            <xdr:cNvPr id="167" name="Picture 8">
              <a:extLst>
                <a:ext uri="{FF2B5EF4-FFF2-40B4-BE49-F238E27FC236}">
                  <a16:creationId xmlns:a16="http://schemas.microsoft.com/office/drawing/2014/main" id="{00000000-0008-0000-0400-0000A7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7887"/>
            <a:stretch/>
          </xdr:blipFill>
          <xdr:spPr bwMode="auto">
            <a:xfrm>
              <a:off x="10586258" y="7190836"/>
              <a:ext cx="590466" cy="5676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68" name="Прямоугольник 167">
              <a:extLst>
                <a:ext uri="{FF2B5EF4-FFF2-40B4-BE49-F238E27FC236}">
                  <a16:creationId xmlns:a16="http://schemas.microsoft.com/office/drawing/2014/main" id="{00000000-0008-0000-0400-0000A8000000}"/>
                </a:ext>
              </a:extLst>
            </xdr:cNvPr>
            <xdr:cNvSpPr/>
          </xdr:nvSpPr>
          <xdr:spPr>
            <a:xfrm>
              <a:off x="10490434" y="7728716"/>
              <a:ext cx="789881"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xnSp macro="">
        <xdr:nvCxnSpPr>
          <xdr:cNvPr id="165" name="Прямая со стрелкой 164">
            <a:extLst>
              <a:ext uri="{FF2B5EF4-FFF2-40B4-BE49-F238E27FC236}">
                <a16:creationId xmlns:a16="http://schemas.microsoft.com/office/drawing/2014/main" id="{00000000-0008-0000-0400-0000A5000000}"/>
              </a:ext>
            </a:extLst>
          </xdr:cNvPr>
          <xdr:cNvCxnSpPr/>
        </xdr:nvCxnSpPr>
        <xdr:spPr>
          <a:xfrm>
            <a:off x="12697879" y="26197234"/>
            <a:ext cx="61674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6" name="Прямоугольник 165">
            <a:extLst>
              <a:ext uri="{FF2B5EF4-FFF2-40B4-BE49-F238E27FC236}">
                <a16:creationId xmlns:a16="http://schemas.microsoft.com/office/drawing/2014/main" id="{00000000-0008-0000-0400-0000A6000000}"/>
              </a:ext>
            </a:extLst>
          </xdr:cNvPr>
          <xdr:cNvSpPr/>
        </xdr:nvSpPr>
        <xdr:spPr>
          <a:xfrm>
            <a:off x="13339499" y="24174005"/>
            <a:ext cx="223950" cy="3712379"/>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89</xdr:col>
      <xdr:colOff>95641</xdr:colOff>
      <xdr:row>14</xdr:row>
      <xdr:rowOff>34293</xdr:rowOff>
    </xdr:from>
    <xdr:to>
      <xdr:col>95</xdr:col>
      <xdr:colOff>174859</xdr:colOff>
      <xdr:row>14</xdr:row>
      <xdr:rowOff>4239897</xdr:rowOff>
    </xdr:to>
    <xdr:grpSp>
      <xdr:nvGrpSpPr>
        <xdr:cNvPr id="169" name="Группа 168">
          <a:extLst>
            <a:ext uri="{FF2B5EF4-FFF2-40B4-BE49-F238E27FC236}">
              <a16:creationId xmlns:a16="http://schemas.microsoft.com/office/drawing/2014/main" id="{00000000-0008-0000-0400-0000A9000000}"/>
            </a:ext>
          </a:extLst>
        </xdr:cNvPr>
        <xdr:cNvGrpSpPr/>
      </xdr:nvGrpSpPr>
      <xdr:grpSpPr>
        <a:xfrm>
          <a:off x="27051391" y="30981018"/>
          <a:ext cx="1222218" cy="4205604"/>
          <a:chOff x="12401522" y="23335036"/>
          <a:chExt cx="1308292" cy="4170686"/>
        </a:xfrm>
      </xdr:grpSpPr>
      <xdr:grpSp>
        <xdr:nvGrpSpPr>
          <xdr:cNvPr id="170" name="Группа 169">
            <a:extLst>
              <a:ext uri="{FF2B5EF4-FFF2-40B4-BE49-F238E27FC236}">
                <a16:creationId xmlns:a16="http://schemas.microsoft.com/office/drawing/2014/main" id="{00000000-0008-0000-0400-0000AA000000}"/>
              </a:ext>
            </a:extLst>
          </xdr:cNvPr>
          <xdr:cNvGrpSpPr/>
        </xdr:nvGrpSpPr>
        <xdr:grpSpPr>
          <a:xfrm>
            <a:off x="12401522" y="25087852"/>
            <a:ext cx="891891" cy="951986"/>
            <a:chOff x="10875775" y="6443142"/>
            <a:chExt cx="789881" cy="951986"/>
          </a:xfrm>
        </xdr:grpSpPr>
        <xdr:pic>
          <xdr:nvPicPr>
            <xdr:cNvPr id="173" name="Picture 8">
              <a:extLst>
                <a:ext uri="{FF2B5EF4-FFF2-40B4-BE49-F238E27FC236}">
                  <a16:creationId xmlns:a16="http://schemas.microsoft.com/office/drawing/2014/main" id="{00000000-0008-0000-0400-0000AD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7887"/>
            <a:stretch/>
          </xdr:blipFill>
          <xdr:spPr bwMode="auto">
            <a:xfrm>
              <a:off x="10971598" y="6443142"/>
              <a:ext cx="590466" cy="5676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74" name="Прямоугольник 173">
              <a:extLst>
                <a:ext uri="{FF2B5EF4-FFF2-40B4-BE49-F238E27FC236}">
                  <a16:creationId xmlns:a16="http://schemas.microsoft.com/office/drawing/2014/main" id="{00000000-0008-0000-0400-0000AE000000}"/>
                </a:ext>
              </a:extLst>
            </xdr:cNvPr>
            <xdr:cNvSpPr/>
          </xdr:nvSpPr>
          <xdr:spPr>
            <a:xfrm>
              <a:off x="10875775" y="6981022"/>
              <a:ext cx="789881"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xnSp macro="">
        <xdr:nvCxnSpPr>
          <xdr:cNvPr id="171" name="Прямая со стрелкой 170">
            <a:extLst>
              <a:ext uri="{FF2B5EF4-FFF2-40B4-BE49-F238E27FC236}">
                <a16:creationId xmlns:a16="http://schemas.microsoft.com/office/drawing/2014/main" id="{00000000-0008-0000-0400-0000AB000000}"/>
              </a:ext>
            </a:extLst>
          </xdr:cNvPr>
          <xdr:cNvCxnSpPr/>
        </xdr:nvCxnSpPr>
        <xdr:spPr>
          <a:xfrm>
            <a:off x="13132986" y="25449540"/>
            <a:ext cx="327974" cy="996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2" name="Прямоугольник 171">
            <a:extLst>
              <a:ext uri="{FF2B5EF4-FFF2-40B4-BE49-F238E27FC236}">
                <a16:creationId xmlns:a16="http://schemas.microsoft.com/office/drawing/2014/main" id="{00000000-0008-0000-0400-0000AC000000}"/>
              </a:ext>
            </a:extLst>
          </xdr:cNvPr>
          <xdr:cNvSpPr/>
        </xdr:nvSpPr>
        <xdr:spPr>
          <a:xfrm>
            <a:off x="13495229" y="23335036"/>
            <a:ext cx="214585" cy="417068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27</xdr:col>
      <xdr:colOff>17417</xdr:colOff>
      <xdr:row>15</xdr:row>
      <xdr:rowOff>2153738</xdr:rowOff>
    </xdr:from>
    <xdr:to>
      <xdr:col>30</xdr:col>
      <xdr:colOff>0</xdr:colOff>
      <xdr:row>15</xdr:row>
      <xdr:rowOff>4921250</xdr:rowOff>
    </xdr:to>
    <xdr:sp macro="" textlink="">
      <xdr:nvSpPr>
        <xdr:cNvPr id="175" name="Прямоугольник 174">
          <a:extLst>
            <a:ext uri="{FF2B5EF4-FFF2-40B4-BE49-F238E27FC236}">
              <a16:creationId xmlns:a16="http://schemas.microsoft.com/office/drawing/2014/main" id="{00000000-0008-0000-0400-0000AF000000}"/>
            </a:ext>
          </a:extLst>
        </xdr:cNvPr>
        <xdr:cNvSpPr/>
      </xdr:nvSpPr>
      <xdr:spPr>
        <a:xfrm>
          <a:off x="15162167" y="36472313"/>
          <a:ext cx="554083" cy="276751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20</xdr:col>
      <xdr:colOff>95251</xdr:colOff>
      <xdr:row>15</xdr:row>
      <xdr:rowOff>2585357</xdr:rowOff>
    </xdr:from>
    <xdr:to>
      <xdr:col>27</xdr:col>
      <xdr:colOff>44755</xdr:colOff>
      <xdr:row>15</xdr:row>
      <xdr:rowOff>3497989</xdr:rowOff>
    </xdr:to>
    <xdr:grpSp>
      <xdr:nvGrpSpPr>
        <xdr:cNvPr id="176" name="Группа 175">
          <a:extLst>
            <a:ext uri="{FF2B5EF4-FFF2-40B4-BE49-F238E27FC236}">
              <a16:creationId xmlns:a16="http://schemas.microsoft.com/office/drawing/2014/main" id="{00000000-0008-0000-0400-0000B0000000}"/>
            </a:ext>
          </a:extLst>
        </xdr:cNvPr>
        <xdr:cNvGrpSpPr/>
      </xdr:nvGrpSpPr>
      <xdr:grpSpPr>
        <a:xfrm>
          <a:off x="13906501" y="37799282"/>
          <a:ext cx="1283004" cy="912632"/>
          <a:chOff x="12083143" y="27989893"/>
          <a:chExt cx="1378254" cy="912632"/>
        </a:xfrm>
      </xdr:grpSpPr>
      <xdr:pic>
        <xdr:nvPicPr>
          <xdr:cNvPr id="177" name="Picture 10">
            <a:extLst>
              <a:ext uri="{FF2B5EF4-FFF2-40B4-BE49-F238E27FC236}">
                <a16:creationId xmlns:a16="http://schemas.microsoft.com/office/drawing/2014/main" id="{00000000-0008-0000-0400-0000B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78" name="Прямоугольник 177">
            <a:extLst>
              <a:ext uri="{FF2B5EF4-FFF2-40B4-BE49-F238E27FC236}">
                <a16:creationId xmlns:a16="http://schemas.microsoft.com/office/drawing/2014/main" id="{00000000-0008-0000-0400-0000B2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179" name="Прямая со стрелкой 178">
            <a:extLst>
              <a:ext uri="{FF2B5EF4-FFF2-40B4-BE49-F238E27FC236}">
                <a16:creationId xmlns:a16="http://schemas.microsoft.com/office/drawing/2014/main" id="{00000000-0008-0000-0400-0000B3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70</xdr:col>
      <xdr:colOff>21226</xdr:colOff>
      <xdr:row>15</xdr:row>
      <xdr:rowOff>2523036</xdr:rowOff>
    </xdr:from>
    <xdr:to>
      <xdr:col>77</xdr:col>
      <xdr:colOff>25308</xdr:colOff>
      <xdr:row>15</xdr:row>
      <xdr:rowOff>3433763</xdr:rowOff>
    </xdr:to>
    <xdr:grpSp>
      <xdr:nvGrpSpPr>
        <xdr:cNvPr id="180" name="Группа 179">
          <a:extLst>
            <a:ext uri="{FF2B5EF4-FFF2-40B4-BE49-F238E27FC236}">
              <a16:creationId xmlns:a16="http://schemas.microsoft.com/office/drawing/2014/main" id="{00000000-0008-0000-0400-0000B4000000}"/>
            </a:ext>
          </a:extLst>
        </xdr:cNvPr>
        <xdr:cNvGrpSpPr/>
      </xdr:nvGrpSpPr>
      <xdr:grpSpPr>
        <a:xfrm>
          <a:off x="23357476" y="37736961"/>
          <a:ext cx="1337582" cy="910727"/>
          <a:chOff x="12083143" y="27989893"/>
          <a:chExt cx="1378254" cy="912632"/>
        </a:xfrm>
      </xdr:grpSpPr>
      <xdr:pic>
        <xdr:nvPicPr>
          <xdr:cNvPr id="181" name="Picture 10">
            <a:extLst>
              <a:ext uri="{FF2B5EF4-FFF2-40B4-BE49-F238E27FC236}">
                <a16:creationId xmlns:a16="http://schemas.microsoft.com/office/drawing/2014/main" id="{00000000-0008-0000-0400-0000B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82" name="Прямоугольник 181">
            <a:extLst>
              <a:ext uri="{FF2B5EF4-FFF2-40B4-BE49-F238E27FC236}">
                <a16:creationId xmlns:a16="http://schemas.microsoft.com/office/drawing/2014/main" id="{00000000-0008-0000-0400-0000B6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183" name="Прямая со стрелкой 182">
            <a:extLst>
              <a:ext uri="{FF2B5EF4-FFF2-40B4-BE49-F238E27FC236}">
                <a16:creationId xmlns:a16="http://schemas.microsoft.com/office/drawing/2014/main" id="{00000000-0008-0000-0400-0000B7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77</xdr:col>
      <xdr:colOff>27214</xdr:colOff>
      <xdr:row>15</xdr:row>
      <xdr:rowOff>2041070</xdr:rowOff>
    </xdr:from>
    <xdr:to>
      <xdr:col>81</xdr:col>
      <xdr:colOff>27214</xdr:colOff>
      <xdr:row>15</xdr:row>
      <xdr:rowOff>4952999</xdr:rowOff>
    </xdr:to>
    <xdr:sp macro="" textlink="">
      <xdr:nvSpPr>
        <xdr:cNvPr id="184" name="Прямоугольник 183">
          <a:extLst>
            <a:ext uri="{FF2B5EF4-FFF2-40B4-BE49-F238E27FC236}">
              <a16:creationId xmlns:a16="http://schemas.microsoft.com/office/drawing/2014/main" id="{00000000-0008-0000-0400-0000B8000000}"/>
            </a:ext>
          </a:extLst>
        </xdr:cNvPr>
        <xdr:cNvSpPr/>
      </xdr:nvSpPr>
      <xdr:spPr>
        <a:xfrm>
          <a:off x="24696964" y="36359645"/>
          <a:ext cx="762000" cy="291192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21499</xdr:colOff>
      <xdr:row>20</xdr:row>
      <xdr:rowOff>21227</xdr:rowOff>
    </xdr:from>
    <xdr:to>
      <xdr:col>46</xdr:col>
      <xdr:colOff>91440</xdr:colOff>
      <xdr:row>20</xdr:row>
      <xdr:rowOff>2326822</xdr:rowOff>
    </xdr:to>
    <xdr:sp macro="" textlink="">
      <xdr:nvSpPr>
        <xdr:cNvPr id="185" name="Прямоугольник 184">
          <a:extLst>
            <a:ext uri="{FF2B5EF4-FFF2-40B4-BE49-F238E27FC236}">
              <a16:creationId xmlns:a16="http://schemas.microsoft.com/office/drawing/2014/main" id="{00000000-0008-0000-0400-0000B9000000}"/>
            </a:ext>
          </a:extLst>
        </xdr:cNvPr>
        <xdr:cNvSpPr/>
      </xdr:nvSpPr>
      <xdr:spPr>
        <a:xfrm>
          <a:off x="18023749" y="51122852"/>
          <a:ext cx="831941" cy="2305595"/>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26</xdr:col>
      <xdr:colOff>19685</xdr:colOff>
      <xdr:row>17</xdr:row>
      <xdr:rowOff>91440</xdr:rowOff>
    </xdr:from>
    <xdr:to>
      <xdr:col>30</xdr:col>
      <xdr:colOff>12700</xdr:colOff>
      <xdr:row>17</xdr:row>
      <xdr:rowOff>2299970</xdr:rowOff>
    </xdr:to>
    <xdr:sp macro="" textlink="">
      <xdr:nvSpPr>
        <xdr:cNvPr id="186" name="Прямоугольник 185">
          <a:extLst>
            <a:ext uri="{FF2B5EF4-FFF2-40B4-BE49-F238E27FC236}">
              <a16:creationId xmlns:a16="http://schemas.microsoft.com/office/drawing/2014/main" id="{00000000-0008-0000-0400-0000BA000000}"/>
            </a:ext>
          </a:extLst>
        </xdr:cNvPr>
        <xdr:cNvSpPr/>
      </xdr:nvSpPr>
      <xdr:spPr>
        <a:xfrm>
          <a:off x="14973935" y="41668065"/>
          <a:ext cx="755015" cy="220853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17779</xdr:colOff>
      <xdr:row>21</xdr:row>
      <xdr:rowOff>3153410</xdr:rowOff>
    </xdr:from>
    <xdr:to>
      <xdr:col>43</xdr:col>
      <xdr:colOff>15874</xdr:colOff>
      <xdr:row>21</xdr:row>
      <xdr:rowOff>4325296</xdr:rowOff>
    </xdr:to>
    <xdr:sp macro="" textlink="">
      <xdr:nvSpPr>
        <xdr:cNvPr id="187" name="Прямоугольник 186">
          <a:extLst>
            <a:ext uri="{FF2B5EF4-FFF2-40B4-BE49-F238E27FC236}">
              <a16:creationId xmlns:a16="http://schemas.microsoft.com/office/drawing/2014/main" id="{00000000-0008-0000-0400-0000BB000000}"/>
            </a:ext>
          </a:extLst>
        </xdr:cNvPr>
        <xdr:cNvSpPr/>
      </xdr:nvSpPr>
      <xdr:spPr>
        <a:xfrm>
          <a:off x="17829529" y="55826660"/>
          <a:ext cx="379095" cy="311"/>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33</xdr:col>
      <xdr:colOff>168275</xdr:colOff>
      <xdr:row>26</xdr:row>
      <xdr:rowOff>358140</xdr:rowOff>
    </xdr:from>
    <xdr:to>
      <xdr:col>40</xdr:col>
      <xdr:colOff>131114</xdr:colOff>
      <xdr:row>26</xdr:row>
      <xdr:rowOff>1266962</xdr:rowOff>
    </xdr:to>
    <xdr:grpSp>
      <xdr:nvGrpSpPr>
        <xdr:cNvPr id="188" name="Группа 187">
          <a:extLst>
            <a:ext uri="{FF2B5EF4-FFF2-40B4-BE49-F238E27FC236}">
              <a16:creationId xmlns:a16="http://schemas.microsoft.com/office/drawing/2014/main" id="{00000000-0008-0000-0400-0000BC000000}"/>
            </a:ext>
          </a:extLst>
        </xdr:cNvPr>
        <xdr:cNvGrpSpPr/>
      </xdr:nvGrpSpPr>
      <xdr:grpSpPr>
        <a:xfrm>
          <a:off x="16456025" y="66709290"/>
          <a:ext cx="1296339" cy="908822"/>
          <a:chOff x="12083143" y="27989893"/>
          <a:chExt cx="1378254" cy="912632"/>
        </a:xfrm>
      </xdr:grpSpPr>
      <xdr:pic>
        <xdr:nvPicPr>
          <xdr:cNvPr id="189" name="Picture 10">
            <a:extLst>
              <a:ext uri="{FF2B5EF4-FFF2-40B4-BE49-F238E27FC236}">
                <a16:creationId xmlns:a16="http://schemas.microsoft.com/office/drawing/2014/main" id="{00000000-0008-0000-0400-0000B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0" name="Прямоугольник 189">
            <a:extLst>
              <a:ext uri="{FF2B5EF4-FFF2-40B4-BE49-F238E27FC236}">
                <a16:creationId xmlns:a16="http://schemas.microsoft.com/office/drawing/2014/main" id="{00000000-0008-0000-0400-0000BE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191" name="Прямая со стрелкой 190">
            <a:extLst>
              <a:ext uri="{FF2B5EF4-FFF2-40B4-BE49-F238E27FC236}">
                <a16:creationId xmlns:a16="http://schemas.microsoft.com/office/drawing/2014/main" id="{00000000-0008-0000-0400-0000BF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12699</xdr:colOff>
      <xdr:row>26</xdr:row>
      <xdr:rowOff>122556</xdr:rowOff>
    </xdr:from>
    <xdr:to>
      <xdr:col>44</xdr:col>
      <xdr:colOff>10794</xdr:colOff>
      <xdr:row>26</xdr:row>
      <xdr:rowOff>1050926</xdr:rowOff>
    </xdr:to>
    <xdr:sp macro="" textlink="">
      <xdr:nvSpPr>
        <xdr:cNvPr id="192" name="Прямоугольник 191">
          <a:extLst>
            <a:ext uri="{FF2B5EF4-FFF2-40B4-BE49-F238E27FC236}">
              <a16:creationId xmlns:a16="http://schemas.microsoft.com/office/drawing/2014/main" id="{00000000-0008-0000-0400-0000C0000000}"/>
            </a:ext>
          </a:extLst>
        </xdr:cNvPr>
        <xdr:cNvSpPr/>
      </xdr:nvSpPr>
      <xdr:spPr>
        <a:xfrm>
          <a:off x="18014949" y="67378581"/>
          <a:ext cx="379095" cy="92837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44</xdr:col>
      <xdr:colOff>22859</xdr:colOff>
      <xdr:row>26</xdr:row>
      <xdr:rowOff>1075055</xdr:rowOff>
    </xdr:from>
    <xdr:to>
      <xdr:col>46</xdr:col>
      <xdr:colOff>20954</xdr:colOff>
      <xdr:row>26</xdr:row>
      <xdr:rowOff>2139950</xdr:rowOff>
    </xdr:to>
    <xdr:sp macro="" textlink="">
      <xdr:nvSpPr>
        <xdr:cNvPr id="193" name="Прямоугольник 192">
          <a:extLst>
            <a:ext uri="{FF2B5EF4-FFF2-40B4-BE49-F238E27FC236}">
              <a16:creationId xmlns:a16="http://schemas.microsoft.com/office/drawing/2014/main" id="{00000000-0008-0000-0400-0000C1000000}"/>
            </a:ext>
          </a:extLst>
        </xdr:cNvPr>
        <xdr:cNvSpPr/>
      </xdr:nvSpPr>
      <xdr:spPr>
        <a:xfrm>
          <a:off x="18406109" y="68331080"/>
          <a:ext cx="379095" cy="106489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34</xdr:col>
      <xdr:colOff>0</xdr:colOff>
      <xdr:row>25</xdr:row>
      <xdr:rowOff>1374775</xdr:rowOff>
    </xdr:from>
    <xdr:to>
      <xdr:col>40</xdr:col>
      <xdr:colOff>149529</xdr:colOff>
      <xdr:row>25</xdr:row>
      <xdr:rowOff>2285502</xdr:rowOff>
    </xdr:to>
    <xdr:grpSp>
      <xdr:nvGrpSpPr>
        <xdr:cNvPr id="194" name="Группа 193">
          <a:extLst>
            <a:ext uri="{FF2B5EF4-FFF2-40B4-BE49-F238E27FC236}">
              <a16:creationId xmlns:a16="http://schemas.microsoft.com/office/drawing/2014/main" id="{00000000-0008-0000-0400-0000C2000000}"/>
            </a:ext>
          </a:extLst>
        </xdr:cNvPr>
        <xdr:cNvGrpSpPr/>
      </xdr:nvGrpSpPr>
      <xdr:grpSpPr>
        <a:xfrm>
          <a:off x="16478250" y="62725300"/>
          <a:ext cx="1292529" cy="910727"/>
          <a:chOff x="12083143" y="27989893"/>
          <a:chExt cx="1378254" cy="912632"/>
        </a:xfrm>
      </xdr:grpSpPr>
      <xdr:pic>
        <xdr:nvPicPr>
          <xdr:cNvPr id="195" name="Picture 10">
            <a:extLst>
              <a:ext uri="{FF2B5EF4-FFF2-40B4-BE49-F238E27FC236}">
                <a16:creationId xmlns:a16="http://schemas.microsoft.com/office/drawing/2014/main" id="{00000000-0008-0000-0400-0000C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6" name="Прямоугольник 195">
            <a:extLst>
              <a:ext uri="{FF2B5EF4-FFF2-40B4-BE49-F238E27FC236}">
                <a16:creationId xmlns:a16="http://schemas.microsoft.com/office/drawing/2014/main" id="{00000000-0008-0000-0400-0000C4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197" name="Прямая со стрелкой 196">
            <a:extLst>
              <a:ext uri="{FF2B5EF4-FFF2-40B4-BE49-F238E27FC236}">
                <a16:creationId xmlns:a16="http://schemas.microsoft.com/office/drawing/2014/main" id="{00000000-0008-0000-0400-0000C5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165734</xdr:colOff>
      <xdr:row>25</xdr:row>
      <xdr:rowOff>1135381</xdr:rowOff>
    </xdr:from>
    <xdr:to>
      <xdr:col>43</xdr:col>
      <xdr:colOff>161924</xdr:colOff>
      <xdr:row>25</xdr:row>
      <xdr:rowOff>2067561</xdr:rowOff>
    </xdr:to>
    <xdr:sp macro="" textlink="">
      <xdr:nvSpPr>
        <xdr:cNvPr id="198" name="Прямоугольник 197">
          <a:extLst>
            <a:ext uri="{FF2B5EF4-FFF2-40B4-BE49-F238E27FC236}">
              <a16:creationId xmlns:a16="http://schemas.microsoft.com/office/drawing/2014/main" id="{00000000-0008-0000-0400-0000C6000000}"/>
            </a:ext>
          </a:extLst>
        </xdr:cNvPr>
        <xdr:cNvSpPr/>
      </xdr:nvSpPr>
      <xdr:spPr>
        <a:xfrm>
          <a:off x="17977484" y="63390781"/>
          <a:ext cx="377190" cy="93218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43</xdr:col>
      <xdr:colOff>168274</xdr:colOff>
      <xdr:row>25</xdr:row>
      <xdr:rowOff>2087880</xdr:rowOff>
    </xdr:from>
    <xdr:to>
      <xdr:col>45</xdr:col>
      <xdr:colOff>166369</xdr:colOff>
      <xdr:row>25</xdr:row>
      <xdr:rowOff>3152775</xdr:rowOff>
    </xdr:to>
    <xdr:sp macro="" textlink="">
      <xdr:nvSpPr>
        <xdr:cNvPr id="199" name="Прямоугольник 198">
          <a:extLst>
            <a:ext uri="{FF2B5EF4-FFF2-40B4-BE49-F238E27FC236}">
              <a16:creationId xmlns:a16="http://schemas.microsoft.com/office/drawing/2014/main" id="{00000000-0008-0000-0400-0000C7000000}"/>
            </a:ext>
          </a:extLst>
        </xdr:cNvPr>
        <xdr:cNvSpPr/>
      </xdr:nvSpPr>
      <xdr:spPr>
        <a:xfrm>
          <a:off x="18361024" y="64343280"/>
          <a:ext cx="379095" cy="106489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34</xdr:col>
      <xdr:colOff>31750</xdr:colOff>
      <xdr:row>24</xdr:row>
      <xdr:rowOff>1271269</xdr:rowOff>
    </xdr:from>
    <xdr:to>
      <xdr:col>41</xdr:col>
      <xdr:colOff>939</xdr:colOff>
      <xdr:row>24</xdr:row>
      <xdr:rowOff>2181996</xdr:rowOff>
    </xdr:to>
    <xdr:grpSp>
      <xdr:nvGrpSpPr>
        <xdr:cNvPr id="200" name="Группа 199">
          <a:extLst>
            <a:ext uri="{FF2B5EF4-FFF2-40B4-BE49-F238E27FC236}">
              <a16:creationId xmlns:a16="http://schemas.microsoft.com/office/drawing/2014/main" id="{00000000-0008-0000-0400-0000C8000000}"/>
            </a:ext>
          </a:extLst>
        </xdr:cNvPr>
        <xdr:cNvGrpSpPr/>
      </xdr:nvGrpSpPr>
      <xdr:grpSpPr>
        <a:xfrm>
          <a:off x="16510000" y="58506994"/>
          <a:ext cx="1302689" cy="910727"/>
          <a:chOff x="12083143" y="27989893"/>
          <a:chExt cx="1378254" cy="912632"/>
        </a:xfrm>
      </xdr:grpSpPr>
      <xdr:pic>
        <xdr:nvPicPr>
          <xdr:cNvPr id="201" name="Picture 10">
            <a:extLst>
              <a:ext uri="{FF2B5EF4-FFF2-40B4-BE49-F238E27FC236}">
                <a16:creationId xmlns:a16="http://schemas.microsoft.com/office/drawing/2014/main" id="{00000000-0008-0000-0400-0000C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02" name="Прямоугольник 201">
            <a:extLst>
              <a:ext uri="{FF2B5EF4-FFF2-40B4-BE49-F238E27FC236}">
                <a16:creationId xmlns:a16="http://schemas.microsoft.com/office/drawing/2014/main" id="{00000000-0008-0000-0400-0000CA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203" name="Прямая со стрелкой 202">
            <a:extLst>
              <a:ext uri="{FF2B5EF4-FFF2-40B4-BE49-F238E27FC236}">
                <a16:creationId xmlns:a16="http://schemas.microsoft.com/office/drawing/2014/main" id="{00000000-0008-0000-0400-0000CB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205739</xdr:colOff>
      <xdr:row>24</xdr:row>
      <xdr:rowOff>1031875</xdr:rowOff>
    </xdr:from>
    <xdr:to>
      <xdr:col>43</xdr:col>
      <xdr:colOff>203834</xdr:colOff>
      <xdr:row>24</xdr:row>
      <xdr:rowOff>1964055</xdr:rowOff>
    </xdr:to>
    <xdr:sp macro="" textlink="">
      <xdr:nvSpPr>
        <xdr:cNvPr id="204" name="Прямоугольник 203">
          <a:extLst>
            <a:ext uri="{FF2B5EF4-FFF2-40B4-BE49-F238E27FC236}">
              <a16:creationId xmlns:a16="http://schemas.microsoft.com/office/drawing/2014/main" id="{00000000-0008-0000-0400-0000CC000000}"/>
            </a:ext>
          </a:extLst>
        </xdr:cNvPr>
        <xdr:cNvSpPr/>
      </xdr:nvSpPr>
      <xdr:spPr>
        <a:xfrm>
          <a:off x="17998439" y="59172475"/>
          <a:ext cx="388620" cy="93218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44</xdr:col>
      <xdr:colOff>13334</xdr:colOff>
      <xdr:row>24</xdr:row>
      <xdr:rowOff>1984374</xdr:rowOff>
    </xdr:from>
    <xdr:to>
      <xdr:col>46</xdr:col>
      <xdr:colOff>9524</xdr:colOff>
      <xdr:row>24</xdr:row>
      <xdr:rowOff>3049269</xdr:rowOff>
    </xdr:to>
    <xdr:sp macro="" textlink="">
      <xdr:nvSpPr>
        <xdr:cNvPr id="205" name="Прямоугольник 204">
          <a:extLst>
            <a:ext uri="{FF2B5EF4-FFF2-40B4-BE49-F238E27FC236}">
              <a16:creationId xmlns:a16="http://schemas.microsoft.com/office/drawing/2014/main" id="{00000000-0008-0000-0400-0000CD000000}"/>
            </a:ext>
          </a:extLst>
        </xdr:cNvPr>
        <xdr:cNvSpPr/>
      </xdr:nvSpPr>
      <xdr:spPr>
        <a:xfrm>
          <a:off x="18396584" y="60124974"/>
          <a:ext cx="377190" cy="106489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57</xdr:col>
      <xdr:colOff>174625</xdr:colOff>
      <xdr:row>24</xdr:row>
      <xdr:rowOff>1144269</xdr:rowOff>
    </xdr:from>
    <xdr:to>
      <xdr:col>64</xdr:col>
      <xdr:colOff>137464</xdr:colOff>
      <xdr:row>24</xdr:row>
      <xdr:rowOff>2054996</xdr:rowOff>
    </xdr:to>
    <xdr:grpSp>
      <xdr:nvGrpSpPr>
        <xdr:cNvPr id="206" name="Группа 205">
          <a:extLst>
            <a:ext uri="{FF2B5EF4-FFF2-40B4-BE49-F238E27FC236}">
              <a16:creationId xmlns:a16="http://schemas.microsoft.com/office/drawing/2014/main" id="{00000000-0008-0000-0400-0000CE000000}"/>
            </a:ext>
          </a:extLst>
        </xdr:cNvPr>
        <xdr:cNvGrpSpPr/>
      </xdr:nvGrpSpPr>
      <xdr:grpSpPr>
        <a:xfrm>
          <a:off x="21034375" y="58379994"/>
          <a:ext cx="1296339" cy="910727"/>
          <a:chOff x="12083143" y="27989893"/>
          <a:chExt cx="1378254" cy="912632"/>
        </a:xfrm>
      </xdr:grpSpPr>
      <xdr:pic>
        <xdr:nvPicPr>
          <xdr:cNvPr id="207" name="Picture 10">
            <a:extLst>
              <a:ext uri="{FF2B5EF4-FFF2-40B4-BE49-F238E27FC236}">
                <a16:creationId xmlns:a16="http://schemas.microsoft.com/office/drawing/2014/main" id="{00000000-0008-0000-0400-0000C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08" name="Прямоугольник 207">
            <a:extLst>
              <a:ext uri="{FF2B5EF4-FFF2-40B4-BE49-F238E27FC236}">
                <a16:creationId xmlns:a16="http://schemas.microsoft.com/office/drawing/2014/main" id="{00000000-0008-0000-0400-0000D0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209" name="Прямая со стрелкой 208">
            <a:extLst>
              <a:ext uri="{FF2B5EF4-FFF2-40B4-BE49-F238E27FC236}">
                <a16:creationId xmlns:a16="http://schemas.microsoft.com/office/drawing/2014/main" id="{00000000-0008-0000-0400-0000D1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65</xdr:col>
      <xdr:colOff>142239</xdr:colOff>
      <xdr:row>24</xdr:row>
      <xdr:rowOff>904875</xdr:rowOff>
    </xdr:from>
    <xdr:to>
      <xdr:col>67</xdr:col>
      <xdr:colOff>140334</xdr:colOff>
      <xdr:row>24</xdr:row>
      <xdr:rowOff>1837055</xdr:rowOff>
    </xdr:to>
    <xdr:sp macro="" textlink="">
      <xdr:nvSpPr>
        <xdr:cNvPr id="210" name="Прямоугольник 209">
          <a:extLst>
            <a:ext uri="{FF2B5EF4-FFF2-40B4-BE49-F238E27FC236}">
              <a16:creationId xmlns:a16="http://schemas.microsoft.com/office/drawing/2014/main" id="{00000000-0008-0000-0400-0000D2000000}"/>
            </a:ext>
          </a:extLst>
        </xdr:cNvPr>
        <xdr:cNvSpPr/>
      </xdr:nvSpPr>
      <xdr:spPr>
        <a:xfrm>
          <a:off x="22525989" y="59045475"/>
          <a:ext cx="379095" cy="93218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67</xdr:col>
      <xdr:colOff>156209</xdr:colOff>
      <xdr:row>24</xdr:row>
      <xdr:rowOff>1857374</xdr:rowOff>
    </xdr:from>
    <xdr:to>
      <xdr:col>69</xdr:col>
      <xdr:colOff>152399</xdr:colOff>
      <xdr:row>24</xdr:row>
      <xdr:rowOff>2922269</xdr:rowOff>
    </xdr:to>
    <xdr:sp macro="" textlink="">
      <xdr:nvSpPr>
        <xdr:cNvPr id="211" name="Прямоугольник 210">
          <a:extLst>
            <a:ext uri="{FF2B5EF4-FFF2-40B4-BE49-F238E27FC236}">
              <a16:creationId xmlns:a16="http://schemas.microsoft.com/office/drawing/2014/main" id="{00000000-0008-0000-0400-0000D3000000}"/>
            </a:ext>
          </a:extLst>
        </xdr:cNvPr>
        <xdr:cNvSpPr/>
      </xdr:nvSpPr>
      <xdr:spPr>
        <a:xfrm>
          <a:off x="22920959" y="59997974"/>
          <a:ext cx="377190" cy="106489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58</xdr:col>
      <xdr:colOff>0</xdr:colOff>
      <xdr:row>25</xdr:row>
      <xdr:rowOff>1303019</xdr:rowOff>
    </xdr:from>
    <xdr:to>
      <xdr:col>64</xdr:col>
      <xdr:colOff>153339</xdr:colOff>
      <xdr:row>25</xdr:row>
      <xdr:rowOff>2213746</xdr:rowOff>
    </xdr:to>
    <xdr:grpSp>
      <xdr:nvGrpSpPr>
        <xdr:cNvPr id="212" name="Группа 211">
          <a:extLst>
            <a:ext uri="{FF2B5EF4-FFF2-40B4-BE49-F238E27FC236}">
              <a16:creationId xmlns:a16="http://schemas.microsoft.com/office/drawing/2014/main" id="{00000000-0008-0000-0400-0000D4000000}"/>
            </a:ext>
          </a:extLst>
        </xdr:cNvPr>
        <xdr:cNvGrpSpPr/>
      </xdr:nvGrpSpPr>
      <xdr:grpSpPr>
        <a:xfrm>
          <a:off x="21050250" y="62653544"/>
          <a:ext cx="1296339" cy="910727"/>
          <a:chOff x="12083143" y="27989893"/>
          <a:chExt cx="1378254" cy="912632"/>
        </a:xfrm>
      </xdr:grpSpPr>
      <xdr:pic>
        <xdr:nvPicPr>
          <xdr:cNvPr id="213" name="Picture 10">
            <a:extLst>
              <a:ext uri="{FF2B5EF4-FFF2-40B4-BE49-F238E27FC236}">
                <a16:creationId xmlns:a16="http://schemas.microsoft.com/office/drawing/2014/main" id="{00000000-0008-0000-0400-0000D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4" name="Прямоугольник 213">
            <a:extLst>
              <a:ext uri="{FF2B5EF4-FFF2-40B4-BE49-F238E27FC236}">
                <a16:creationId xmlns:a16="http://schemas.microsoft.com/office/drawing/2014/main" id="{00000000-0008-0000-0400-0000D6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215" name="Прямая со стрелкой 214">
            <a:extLst>
              <a:ext uri="{FF2B5EF4-FFF2-40B4-BE49-F238E27FC236}">
                <a16:creationId xmlns:a16="http://schemas.microsoft.com/office/drawing/2014/main" id="{00000000-0008-0000-0400-0000D7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65</xdr:col>
      <xdr:colOff>158114</xdr:colOff>
      <xdr:row>25</xdr:row>
      <xdr:rowOff>1063625</xdr:rowOff>
    </xdr:from>
    <xdr:to>
      <xdr:col>67</xdr:col>
      <xdr:colOff>156209</xdr:colOff>
      <xdr:row>25</xdr:row>
      <xdr:rowOff>1995805</xdr:rowOff>
    </xdr:to>
    <xdr:sp macro="" textlink="">
      <xdr:nvSpPr>
        <xdr:cNvPr id="216" name="Прямоугольник 215">
          <a:extLst>
            <a:ext uri="{FF2B5EF4-FFF2-40B4-BE49-F238E27FC236}">
              <a16:creationId xmlns:a16="http://schemas.microsoft.com/office/drawing/2014/main" id="{00000000-0008-0000-0400-0000D8000000}"/>
            </a:ext>
          </a:extLst>
        </xdr:cNvPr>
        <xdr:cNvSpPr/>
      </xdr:nvSpPr>
      <xdr:spPr>
        <a:xfrm>
          <a:off x="22541864" y="63319025"/>
          <a:ext cx="379095" cy="93218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67</xdr:col>
      <xdr:colOff>117474</xdr:colOff>
      <xdr:row>25</xdr:row>
      <xdr:rowOff>2003424</xdr:rowOff>
    </xdr:from>
    <xdr:to>
      <xdr:col>69</xdr:col>
      <xdr:colOff>121284</xdr:colOff>
      <xdr:row>25</xdr:row>
      <xdr:rowOff>3066414</xdr:rowOff>
    </xdr:to>
    <xdr:sp macro="" textlink="">
      <xdr:nvSpPr>
        <xdr:cNvPr id="217" name="Прямоугольник 216">
          <a:extLst>
            <a:ext uri="{FF2B5EF4-FFF2-40B4-BE49-F238E27FC236}">
              <a16:creationId xmlns:a16="http://schemas.microsoft.com/office/drawing/2014/main" id="{00000000-0008-0000-0400-0000D9000000}"/>
            </a:ext>
          </a:extLst>
        </xdr:cNvPr>
        <xdr:cNvSpPr/>
      </xdr:nvSpPr>
      <xdr:spPr>
        <a:xfrm>
          <a:off x="22882224" y="64258824"/>
          <a:ext cx="384810" cy="106299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57</xdr:col>
      <xdr:colOff>142875</xdr:colOff>
      <xdr:row>26</xdr:row>
      <xdr:rowOff>445769</xdr:rowOff>
    </xdr:from>
    <xdr:to>
      <xdr:col>64</xdr:col>
      <xdr:colOff>105714</xdr:colOff>
      <xdr:row>26</xdr:row>
      <xdr:rowOff>1356496</xdr:rowOff>
    </xdr:to>
    <xdr:grpSp>
      <xdr:nvGrpSpPr>
        <xdr:cNvPr id="218" name="Группа 217">
          <a:extLst>
            <a:ext uri="{FF2B5EF4-FFF2-40B4-BE49-F238E27FC236}">
              <a16:creationId xmlns:a16="http://schemas.microsoft.com/office/drawing/2014/main" id="{00000000-0008-0000-0400-0000DA000000}"/>
            </a:ext>
          </a:extLst>
        </xdr:cNvPr>
        <xdr:cNvGrpSpPr/>
      </xdr:nvGrpSpPr>
      <xdr:grpSpPr>
        <a:xfrm>
          <a:off x="21002625" y="66796919"/>
          <a:ext cx="1296339" cy="910727"/>
          <a:chOff x="12083143" y="27989893"/>
          <a:chExt cx="1378254" cy="912632"/>
        </a:xfrm>
      </xdr:grpSpPr>
      <xdr:pic>
        <xdr:nvPicPr>
          <xdr:cNvPr id="219" name="Picture 10">
            <a:extLst>
              <a:ext uri="{FF2B5EF4-FFF2-40B4-BE49-F238E27FC236}">
                <a16:creationId xmlns:a16="http://schemas.microsoft.com/office/drawing/2014/main" id="{00000000-0008-0000-0400-0000D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20" name="Прямоугольник 219">
            <a:extLst>
              <a:ext uri="{FF2B5EF4-FFF2-40B4-BE49-F238E27FC236}">
                <a16:creationId xmlns:a16="http://schemas.microsoft.com/office/drawing/2014/main" id="{00000000-0008-0000-0400-0000DC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221" name="Прямая со стрелкой 220">
            <a:extLst>
              <a:ext uri="{FF2B5EF4-FFF2-40B4-BE49-F238E27FC236}">
                <a16:creationId xmlns:a16="http://schemas.microsoft.com/office/drawing/2014/main" id="{00000000-0008-0000-0400-0000DD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65</xdr:col>
      <xdr:colOff>110489</xdr:colOff>
      <xdr:row>26</xdr:row>
      <xdr:rowOff>206375</xdr:rowOff>
    </xdr:from>
    <xdr:to>
      <xdr:col>67</xdr:col>
      <xdr:colOff>108584</xdr:colOff>
      <xdr:row>26</xdr:row>
      <xdr:rowOff>1138555</xdr:rowOff>
    </xdr:to>
    <xdr:sp macro="" textlink="">
      <xdr:nvSpPr>
        <xdr:cNvPr id="222" name="Прямоугольник 221">
          <a:extLst>
            <a:ext uri="{FF2B5EF4-FFF2-40B4-BE49-F238E27FC236}">
              <a16:creationId xmlns:a16="http://schemas.microsoft.com/office/drawing/2014/main" id="{00000000-0008-0000-0400-0000DE000000}"/>
            </a:ext>
          </a:extLst>
        </xdr:cNvPr>
        <xdr:cNvSpPr/>
      </xdr:nvSpPr>
      <xdr:spPr>
        <a:xfrm>
          <a:off x="22494239" y="67462400"/>
          <a:ext cx="379095" cy="93218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67</xdr:col>
      <xdr:colOff>124459</xdr:colOff>
      <xdr:row>26</xdr:row>
      <xdr:rowOff>1158874</xdr:rowOff>
    </xdr:from>
    <xdr:to>
      <xdr:col>69</xdr:col>
      <xdr:colOff>120649</xdr:colOff>
      <xdr:row>26</xdr:row>
      <xdr:rowOff>2223769</xdr:rowOff>
    </xdr:to>
    <xdr:sp macro="" textlink="">
      <xdr:nvSpPr>
        <xdr:cNvPr id="223" name="Прямоугольник 222">
          <a:extLst>
            <a:ext uri="{FF2B5EF4-FFF2-40B4-BE49-F238E27FC236}">
              <a16:creationId xmlns:a16="http://schemas.microsoft.com/office/drawing/2014/main" id="{00000000-0008-0000-0400-0000DF000000}"/>
            </a:ext>
          </a:extLst>
        </xdr:cNvPr>
        <xdr:cNvSpPr/>
      </xdr:nvSpPr>
      <xdr:spPr>
        <a:xfrm>
          <a:off x="22889209" y="68414899"/>
          <a:ext cx="377190" cy="106489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46</xdr:col>
      <xdr:colOff>190498</xdr:colOff>
      <xdr:row>28</xdr:row>
      <xdr:rowOff>1880873</xdr:rowOff>
    </xdr:from>
    <xdr:to>
      <xdr:col>49</xdr:col>
      <xdr:colOff>99060</xdr:colOff>
      <xdr:row>28</xdr:row>
      <xdr:rowOff>1885315</xdr:rowOff>
    </xdr:to>
    <xdr:cxnSp macro="">
      <xdr:nvCxnSpPr>
        <xdr:cNvPr id="224" name="Прямая со стрелкой 223">
          <a:extLst>
            <a:ext uri="{FF2B5EF4-FFF2-40B4-BE49-F238E27FC236}">
              <a16:creationId xmlns:a16="http://schemas.microsoft.com/office/drawing/2014/main" id="{00000000-0008-0000-0400-0000E0000000}"/>
            </a:ext>
          </a:extLst>
        </xdr:cNvPr>
        <xdr:cNvCxnSpPr/>
      </xdr:nvCxnSpPr>
      <xdr:spPr>
        <a:xfrm>
          <a:off x="18954748" y="72194423"/>
          <a:ext cx="480062" cy="444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123190</xdr:colOff>
      <xdr:row>28</xdr:row>
      <xdr:rowOff>1428753</xdr:rowOff>
    </xdr:from>
    <xdr:to>
      <xdr:col>47</xdr:col>
      <xdr:colOff>105852</xdr:colOff>
      <xdr:row>28</xdr:row>
      <xdr:rowOff>2515884</xdr:rowOff>
    </xdr:to>
    <xdr:grpSp>
      <xdr:nvGrpSpPr>
        <xdr:cNvPr id="225" name="Группа 224">
          <a:extLst>
            <a:ext uri="{FF2B5EF4-FFF2-40B4-BE49-F238E27FC236}">
              <a16:creationId xmlns:a16="http://schemas.microsoft.com/office/drawing/2014/main" id="{00000000-0008-0000-0400-0000E1000000}"/>
            </a:ext>
          </a:extLst>
        </xdr:cNvPr>
        <xdr:cNvGrpSpPr/>
      </xdr:nvGrpSpPr>
      <xdr:grpSpPr>
        <a:xfrm>
          <a:off x="17934940" y="70837428"/>
          <a:ext cx="1125662" cy="1087131"/>
          <a:chOff x="12598784" y="7393940"/>
          <a:chExt cx="1247761" cy="1071997"/>
        </a:xfrm>
      </xdr:grpSpPr>
      <xdr:pic>
        <xdr:nvPicPr>
          <xdr:cNvPr id="226" name="Picture 4">
            <a:extLst>
              <a:ext uri="{FF2B5EF4-FFF2-40B4-BE49-F238E27FC236}">
                <a16:creationId xmlns:a16="http://schemas.microsoft.com/office/drawing/2014/main" id="{00000000-0008-0000-0400-0000E2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966065" y="7393940"/>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27" name="Прямоугольник 226">
            <a:extLst>
              <a:ext uri="{FF2B5EF4-FFF2-40B4-BE49-F238E27FC236}">
                <a16:creationId xmlns:a16="http://schemas.microsoft.com/office/drawing/2014/main" id="{00000000-0008-0000-0400-0000E3000000}"/>
              </a:ext>
            </a:extLst>
          </xdr:cNvPr>
          <xdr:cNvSpPr/>
        </xdr:nvSpPr>
        <xdr:spPr>
          <a:xfrm>
            <a:off x="12598784" y="8177455"/>
            <a:ext cx="1247761" cy="28848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Планировщик цеха</a:t>
            </a:r>
          </a:p>
        </xdr:txBody>
      </xdr:sp>
    </xdr:grpSp>
    <xdr:clientData/>
  </xdr:twoCellAnchor>
  <xdr:twoCellAnchor>
    <xdr:from>
      <xdr:col>49</xdr:col>
      <xdr:colOff>93344</xdr:colOff>
      <xdr:row>28</xdr:row>
      <xdr:rowOff>734059</xdr:rowOff>
    </xdr:from>
    <xdr:to>
      <xdr:col>50</xdr:col>
      <xdr:colOff>31750</xdr:colOff>
      <xdr:row>28</xdr:row>
      <xdr:rowOff>3921125</xdr:rowOff>
    </xdr:to>
    <xdr:sp macro="" textlink="">
      <xdr:nvSpPr>
        <xdr:cNvPr id="228" name="Прямоугольник 227">
          <a:extLst>
            <a:ext uri="{FF2B5EF4-FFF2-40B4-BE49-F238E27FC236}">
              <a16:creationId xmlns:a16="http://schemas.microsoft.com/office/drawing/2014/main" id="{00000000-0008-0000-0400-0000E4000000}"/>
            </a:ext>
          </a:extLst>
        </xdr:cNvPr>
        <xdr:cNvSpPr/>
      </xdr:nvSpPr>
      <xdr:spPr>
        <a:xfrm>
          <a:off x="19429094" y="71047609"/>
          <a:ext cx="128906" cy="3187066"/>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55</xdr:col>
      <xdr:colOff>190500</xdr:colOff>
      <xdr:row>29</xdr:row>
      <xdr:rowOff>15875</xdr:rowOff>
    </xdr:from>
    <xdr:to>
      <xdr:col>56</xdr:col>
      <xdr:colOff>190500</xdr:colOff>
      <xdr:row>29</xdr:row>
      <xdr:rowOff>4603750</xdr:rowOff>
    </xdr:to>
    <xdr:sp macro="" textlink="">
      <xdr:nvSpPr>
        <xdr:cNvPr id="229" name="Прямоугольник 228">
          <a:extLst>
            <a:ext uri="{FF2B5EF4-FFF2-40B4-BE49-F238E27FC236}">
              <a16:creationId xmlns:a16="http://schemas.microsoft.com/office/drawing/2014/main" id="{00000000-0008-0000-0400-0000E5000000}"/>
            </a:ext>
          </a:extLst>
        </xdr:cNvPr>
        <xdr:cNvSpPr/>
      </xdr:nvSpPr>
      <xdr:spPr>
        <a:xfrm>
          <a:off x="20669250" y="74568050"/>
          <a:ext cx="190500" cy="442595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56</xdr:col>
      <xdr:colOff>0</xdr:colOff>
      <xdr:row>29</xdr:row>
      <xdr:rowOff>19685</xdr:rowOff>
    </xdr:from>
    <xdr:to>
      <xdr:col>56</xdr:col>
      <xdr:colOff>174625</xdr:colOff>
      <xdr:row>29</xdr:row>
      <xdr:rowOff>2873375</xdr:rowOff>
    </xdr:to>
    <xdr:sp macro="" textlink="">
      <xdr:nvSpPr>
        <xdr:cNvPr id="230" name="Прямоугольник 229">
          <a:extLst>
            <a:ext uri="{FF2B5EF4-FFF2-40B4-BE49-F238E27FC236}">
              <a16:creationId xmlns:a16="http://schemas.microsoft.com/office/drawing/2014/main" id="{00000000-0008-0000-0400-0000E6000000}"/>
            </a:ext>
          </a:extLst>
        </xdr:cNvPr>
        <xdr:cNvSpPr/>
      </xdr:nvSpPr>
      <xdr:spPr>
        <a:xfrm>
          <a:off x="20669250" y="74571860"/>
          <a:ext cx="174625" cy="285369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15875</xdr:colOff>
      <xdr:row>29</xdr:row>
      <xdr:rowOff>889000</xdr:rowOff>
    </xdr:from>
    <xdr:to>
      <xdr:col>55</xdr:col>
      <xdr:colOff>185089</xdr:colOff>
      <xdr:row>29</xdr:row>
      <xdr:rowOff>1799727</xdr:rowOff>
    </xdr:to>
    <xdr:grpSp>
      <xdr:nvGrpSpPr>
        <xdr:cNvPr id="231" name="Группа 230">
          <a:extLst>
            <a:ext uri="{FF2B5EF4-FFF2-40B4-BE49-F238E27FC236}">
              <a16:creationId xmlns:a16="http://schemas.microsoft.com/office/drawing/2014/main" id="{00000000-0008-0000-0400-0000E7000000}"/>
            </a:ext>
          </a:extLst>
        </xdr:cNvPr>
        <xdr:cNvGrpSpPr/>
      </xdr:nvGrpSpPr>
      <xdr:grpSpPr>
        <a:xfrm>
          <a:off x="19351625" y="74536300"/>
          <a:ext cx="1312214" cy="910727"/>
          <a:chOff x="12083143" y="27989893"/>
          <a:chExt cx="1378254" cy="912632"/>
        </a:xfrm>
      </xdr:grpSpPr>
      <xdr:pic>
        <xdr:nvPicPr>
          <xdr:cNvPr id="232" name="Picture 10">
            <a:extLst>
              <a:ext uri="{FF2B5EF4-FFF2-40B4-BE49-F238E27FC236}">
                <a16:creationId xmlns:a16="http://schemas.microsoft.com/office/drawing/2014/main" id="{00000000-0008-0000-0400-0000E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33" name="Прямоугольник 232">
            <a:extLst>
              <a:ext uri="{FF2B5EF4-FFF2-40B4-BE49-F238E27FC236}">
                <a16:creationId xmlns:a16="http://schemas.microsoft.com/office/drawing/2014/main" id="{00000000-0008-0000-0400-0000E9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234" name="Прямая со стрелкой 233">
            <a:extLst>
              <a:ext uri="{FF2B5EF4-FFF2-40B4-BE49-F238E27FC236}">
                <a16:creationId xmlns:a16="http://schemas.microsoft.com/office/drawing/2014/main" id="{00000000-0008-0000-0400-0000EA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105</xdr:col>
      <xdr:colOff>0</xdr:colOff>
      <xdr:row>29</xdr:row>
      <xdr:rowOff>53340</xdr:rowOff>
    </xdr:from>
    <xdr:to>
      <xdr:col>106</xdr:col>
      <xdr:colOff>0</xdr:colOff>
      <xdr:row>29</xdr:row>
      <xdr:rowOff>4637405</xdr:rowOff>
    </xdr:to>
    <xdr:sp macro="" textlink="">
      <xdr:nvSpPr>
        <xdr:cNvPr id="235" name="Прямоугольник 234">
          <a:extLst>
            <a:ext uri="{FF2B5EF4-FFF2-40B4-BE49-F238E27FC236}">
              <a16:creationId xmlns:a16="http://schemas.microsoft.com/office/drawing/2014/main" id="{00000000-0008-0000-0400-0000EB000000}"/>
            </a:ext>
          </a:extLst>
        </xdr:cNvPr>
        <xdr:cNvSpPr/>
      </xdr:nvSpPr>
      <xdr:spPr>
        <a:xfrm>
          <a:off x="30003750" y="74605515"/>
          <a:ext cx="190500" cy="438404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105</xdr:col>
      <xdr:colOff>12065</xdr:colOff>
      <xdr:row>29</xdr:row>
      <xdr:rowOff>47625</xdr:rowOff>
    </xdr:from>
    <xdr:to>
      <xdr:col>105</xdr:col>
      <xdr:colOff>182880</xdr:colOff>
      <xdr:row>29</xdr:row>
      <xdr:rowOff>2910840</xdr:rowOff>
    </xdr:to>
    <xdr:sp macro="" textlink="">
      <xdr:nvSpPr>
        <xdr:cNvPr id="236" name="Прямоугольник 235">
          <a:extLst>
            <a:ext uri="{FF2B5EF4-FFF2-40B4-BE49-F238E27FC236}">
              <a16:creationId xmlns:a16="http://schemas.microsoft.com/office/drawing/2014/main" id="{00000000-0008-0000-0400-0000EC000000}"/>
            </a:ext>
          </a:extLst>
        </xdr:cNvPr>
        <xdr:cNvSpPr/>
      </xdr:nvSpPr>
      <xdr:spPr>
        <a:xfrm>
          <a:off x="30015815" y="74599800"/>
          <a:ext cx="170815" cy="286321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98</xdr:col>
      <xdr:colOff>31750</xdr:colOff>
      <xdr:row>29</xdr:row>
      <xdr:rowOff>924560</xdr:rowOff>
    </xdr:from>
    <xdr:to>
      <xdr:col>104</xdr:col>
      <xdr:colOff>187629</xdr:colOff>
      <xdr:row>29</xdr:row>
      <xdr:rowOff>1831477</xdr:rowOff>
    </xdr:to>
    <xdr:grpSp>
      <xdr:nvGrpSpPr>
        <xdr:cNvPr id="237" name="Группа 236">
          <a:extLst>
            <a:ext uri="{FF2B5EF4-FFF2-40B4-BE49-F238E27FC236}">
              <a16:creationId xmlns:a16="http://schemas.microsoft.com/office/drawing/2014/main" id="{00000000-0008-0000-0400-0000ED000000}"/>
            </a:ext>
          </a:extLst>
        </xdr:cNvPr>
        <xdr:cNvGrpSpPr/>
      </xdr:nvGrpSpPr>
      <xdr:grpSpPr>
        <a:xfrm>
          <a:off x="28702000" y="74571860"/>
          <a:ext cx="1298879" cy="906917"/>
          <a:chOff x="12083143" y="27989893"/>
          <a:chExt cx="1378254" cy="912632"/>
        </a:xfrm>
      </xdr:grpSpPr>
      <xdr:pic>
        <xdr:nvPicPr>
          <xdr:cNvPr id="238" name="Picture 10">
            <a:extLst>
              <a:ext uri="{FF2B5EF4-FFF2-40B4-BE49-F238E27FC236}">
                <a16:creationId xmlns:a16="http://schemas.microsoft.com/office/drawing/2014/main" id="{00000000-0008-0000-0400-0000E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39" name="Прямоугольник 238">
            <a:extLst>
              <a:ext uri="{FF2B5EF4-FFF2-40B4-BE49-F238E27FC236}">
                <a16:creationId xmlns:a16="http://schemas.microsoft.com/office/drawing/2014/main" id="{00000000-0008-0000-0400-0000EF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240" name="Прямая со стрелкой 239">
            <a:extLst>
              <a:ext uri="{FF2B5EF4-FFF2-40B4-BE49-F238E27FC236}">
                <a16:creationId xmlns:a16="http://schemas.microsoft.com/office/drawing/2014/main" id="{00000000-0008-0000-0400-0000F0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81</xdr:col>
      <xdr:colOff>174626</xdr:colOff>
      <xdr:row>19</xdr:row>
      <xdr:rowOff>47625</xdr:rowOff>
    </xdr:from>
    <xdr:to>
      <xdr:col>83</xdr:col>
      <xdr:colOff>33814</xdr:colOff>
      <xdr:row>19</xdr:row>
      <xdr:rowOff>5171122</xdr:rowOff>
    </xdr:to>
    <xdr:sp macro="" textlink="">
      <xdr:nvSpPr>
        <xdr:cNvPr id="241" name="Прямоугольник 240">
          <a:extLst>
            <a:ext uri="{FF2B5EF4-FFF2-40B4-BE49-F238E27FC236}">
              <a16:creationId xmlns:a16="http://schemas.microsoft.com/office/drawing/2014/main" id="{00000000-0008-0000-0400-0000F1000000}"/>
            </a:ext>
          </a:extLst>
        </xdr:cNvPr>
        <xdr:cNvSpPr/>
      </xdr:nvSpPr>
      <xdr:spPr>
        <a:xfrm>
          <a:off x="25606376" y="45967650"/>
          <a:ext cx="240188" cy="5123497"/>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xdr:col>
      <xdr:colOff>25401</xdr:colOff>
      <xdr:row>6</xdr:row>
      <xdr:rowOff>12700</xdr:rowOff>
    </xdr:from>
    <xdr:to>
      <xdr:col>9</xdr:col>
      <xdr:colOff>165101</xdr:colOff>
      <xdr:row>6</xdr:row>
      <xdr:rowOff>3721100</xdr:rowOff>
    </xdr:to>
    <xdr:sp macro="" textlink="">
      <xdr:nvSpPr>
        <xdr:cNvPr id="242" name="Прямоугольник 241">
          <a:extLst>
            <a:ext uri="{FF2B5EF4-FFF2-40B4-BE49-F238E27FC236}">
              <a16:creationId xmlns:a16="http://schemas.microsoft.com/office/drawing/2014/main" id="{00000000-0008-0000-0400-0000F2000000}"/>
            </a:ext>
          </a:extLst>
        </xdr:cNvPr>
        <xdr:cNvSpPr/>
      </xdr:nvSpPr>
      <xdr:spPr>
        <a:xfrm>
          <a:off x="11550651" y="4879975"/>
          <a:ext cx="330200" cy="370840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60</xdr:col>
      <xdr:colOff>25400</xdr:colOff>
      <xdr:row>6</xdr:row>
      <xdr:rowOff>12700</xdr:rowOff>
    </xdr:from>
    <xdr:to>
      <xdr:col>61</xdr:col>
      <xdr:colOff>165100</xdr:colOff>
      <xdr:row>6</xdr:row>
      <xdr:rowOff>3721100</xdr:rowOff>
    </xdr:to>
    <xdr:sp macro="" textlink="">
      <xdr:nvSpPr>
        <xdr:cNvPr id="243" name="Прямоугольник 242">
          <a:extLst>
            <a:ext uri="{FF2B5EF4-FFF2-40B4-BE49-F238E27FC236}">
              <a16:creationId xmlns:a16="http://schemas.microsoft.com/office/drawing/2014/main" id="{00000000-0008-0000-0400-0000F3000000}"/>
            </a:ext>
          </a:extLst>
        </xdr:cNvPr>
        <xdr:cNvSpPr/>
      </xdr:nvSpPr>
      <xdr:spPr>
        <a:xfrm>
          <a:off x="21456650" y="4879975"/>
          <a:ext cx="330200" cy="370840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71</xdr:col>
      <xdr:colOff>88905</xdr:colOff>
      <xdr:row>14</xdr:row>
      <xdr:rowOff>46987</xdr:rowOff>
    </xdr:from>
    <xdr:to>
      <xdr:col>79</xdr:col>
      <xdr:colOff>19052</xdr:colOff>
      <xdr:row>14</xdr:row>
      <xdr:rowOff>4229098</xdr:rowOff>
    </xdr:to>
    <xdr:grpSp>
      <xdr:nvGrpSpPr>
        <xdr:cNvPr id="244" name="Группа 243">
          <a:extLst>
            <a:ext uri="{FF2B5EF4-FFF2-40B4-BE49-F238E27FC236}">
              <a16:creationId xmlns:a16="http://schemas.microsoft.com/office/drawing/2014/main" id="{00000000-0008-0000-0400-0000F4000000}"/>
            </a:ext>
          </a:extLst>
        </xdr:cNvPr>
        <xdr:cNvGrpSpPr/>
      </xdr:nvGrpSpPr>
      <xdr:grpSpPr>
        <a:xfrm>
          <a:off x="23615655" y="30993712"/>
          <a:ext cx="1454147" cy="4182111"/>
          <a:chOff x="12170164" y="23419546"/>
          <a:chExt cx="1558648" cy="4161024"/>
        </a:xfrm>
      </xdr:grpSpPr>
      <xdr:grpSp>
        <xdr:nvGrpSpPr>
          <xdr:cNvPr id="245" name="Группа 244">
            <a:extLst>
              <a:ext uri="{FF2B5EF4-FFF2-40B4-BE49-F238E27FC236}">
                <a16:creationId xmlns:a16="http://schemas.microsoft.com/office/drawing/2014/main" id="{00000000-0008-0000-0400-0000F5000000}"/>
              </a:ext>
            </a:extLst>
          </xdr:cNvPr>
          <xdr:cNvGrpSpPr/>
        </xdr:nvGrpSpPr>
        <xdr:grpSpPr>
          <a:xfrm>
            <a:off x="12170164" y="25126588"/>
            <a:ext cx="891891" cy="951986"/>
            <a:chOff x="10670878" y="6481878"/>
            <a:chExt cx="789881" cy="951986"/>
          </a:xfrm>
        </xdr:grpSpPr>
        <xdr:pic>
          <xdr:nvPicPr>
            <xdr:cNvPr id="248" name="Picture 8">
              <a:extLst>
                <a:ext uri="{FF2B5EF4-FFF2-40B4-BE49-F238E27FC236}">
                  <a16:creationId xmlns:a16="http://schemas.microsoft.com/office/drawing/2014/main" id="{00000000-0008-0000-0400-0000F8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7887"/>
            <a:stretch/>
          </xdr:blipFill>
          <xdr:spPr bwMode="auto">
            <a:xfrm>
              <a:off x="10766701" y="6481878"/>
              <a:ext cx="590466" cy="5676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49" name="Прямоугольник 248">
              <a:extLst>
                <a:ext uri="{FF2B5EF4-FFF2-40B4-BE49-F238E27FC236}">
                  <a16:creationId xmlns:a16="http://schemas.microsoft.com/office/drawing/2014/main" id="{00000000-0008-0000-0400-0000F9000000}"/>
                </a:ext>
              </a:extLst>
            </xdr:cNvPr>
            <xdr:cNvSpPr/>
          </xdr:nvSpPr>
          <xdr:spPr>
            <a:xfrm>
              <a:off x="10670878" y="7019758"/>
              <a:ext cx="789881"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xnSp macro="">
        <xdr:nvCxnSpPr>
          <xdr:cNvPr id="246" name="Прямая со стрелкой 245">
            <a:extLst>
              <a:ext uri="{FF2B5EF4-FFF2-40B4-BE49-F238E27FC236}">
                <a16:creationId xmlns:a16="http://schemas.microsoft.com/office/drawing/2014/main" id="{00000000-0008-0000-0400-0000F6000000}"/>
              </a:ext>
            </a:extLst>
          </xdr:cNvPr>
          <xdr:cNvCxnSpPr/>
        </xdr:nvCxnSpPr>
        <xdr:spPr>
          <a:xfrm>
            <a:off x="12901626" y="25488276"/>
            <a:ext cx="61674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7" name="Прямоугольник 246">
            <a:extLst>
              <a:ext uri="{FF2B5EF4-FFF2-40B4-BE49-F238E27FC236}">
                <a16:creationId xmlns:a16="http://schemas.microsoft.com/office/drawing/2014/main" id="{00000000-0008-0000-0400-0000F7000000}"/>
              </a:ext>
            </a:extLst>
          </xdr:cNvPr>
          <xdr:cNvSpPr/>
        </xdr:nvSpPr>
        <xdr:spPr>
          <a:xfrm>
            <a:off x="13528221" y="23419546"/>
            <a:ext cx="200591" cy="4161024"/>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25</xdr:col>
      <xdr:colOff>125306</xdr:colOff>
      <xdr:row>13</xdr:row>
      <xdr:rowOff>29738</xdr:rowOff>
    </xdr:from>
    <xdr:to>
      <xdr:col>32</xdr:col>
      <xdr:colOff>164462</xdr:colOff>
      <xdr:row>13</xdr:row>
      <xdr:rowOff>5119792</xdr:rowOff>
    </xdr:to>
    <xdr:sp macro="" textlink="">
      <xdr:nvSpPr>
        <xdr:cNvPr id="250" name="Прямоугольник 249">
          <a:extLst>
            <a:ext uri="{FF2B5EF4-FFF2-40B4-BE49-F238E27FC236}">
              <a16:creationId xmlns:a16="http://schemas.microsoft.com/office/drawing/2014/main" id="{00000000-0008-0000-0400-0000FA000000}"/>
            </a:ext>
          </a:extLst>
        </xdr:cNvPr>
        <xdr:cNvSpPr/>
      </xdr:nvSpPr>
      <xdr:spPr>
        <a:xfrm>
          <a:off x="14889056" y="25594838"/>
          <a:ext cx="1372656" cy="445187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37</xdr:col>
      <xdr:colOff>50692</xdr:colOff>
      <xdr:row>13</xdr:row>
      <xdr:rowOff>25399</xdr:rowOff>
    </xdr:from>
    <xdr:to>
      <xdr:col>47</xdr:col>
      <xdr:colOff>164356</xdr:colOff>
      <xdr:row>13</xdr:row>
      <xdr:rowOff>5126558</xdr:rowOff>
    </xdr:to>
    <xdr:sp macro="" textlink="">
      <xdr:nvSpPr>
        <xdr:cNvPr id="251" name="Прямоугольник 250">
          <a:extLst>
            <a:ext uri="{FF2B5EF4-FFF2-40B4-BE49-F238E27FC236}">
              <a16:creationId xmlns:a16="http://schemas.microsoft.com/office/drawing/2014/main" id="{00000000-0008-0000-0400-0000FB000000}"/>
            </a:ext>
          </a:extLst>
        </xdr:cNvPr>
        <xdr:cNvSpPr/>
      </xdr:nvSpPr>
      <xdr:spPr>
        <a:xfrm>
          <a:off x="17100442" y="25590499"/>
          <a:ext cx="2018664" cy="4462984"/>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18</xdr:col>
      <xdr:colOff>0</xdr:colOff>
      <xdr:row>13</xdr:row>
      <xdr:rowOff>32330</xdr:rowOff>
    </xdr:from>
    <xdr:to>
      <xdr:col>23</xdr:col>
      <xdr:colOff>125728</xdr:colOff>
      <xdr:row>13</xdr:row>
      <xdr:rowOff>5118099</xdr:rowOff>
    </xdr:to>
    <xdr:sp macro="" textlink="">
      <xdr:nvSpPr>
        <xdr:cNvPr id="252" name="Прямоугольник 251">
          <a:extLst>
            <a:ext uri="{FF2B5EF4-FFF2-40B4-BE49-F238E27FC236}">
              <a16:creationId xmlns:a16="http://schemas.microsoft.com/office/drawing/2014/main" id="{00000000-0008-0000-0400-0000FC000000}"/>
            </a:ext>
          </a:extLst>
        </xdr:cNvPr>
        <xdr:cNvSpPr/>
      </xdr:nvSpPr>
      <xdr:spPr>
        <a:xfrm>
          <a:off x="13430250" y="25597430"/>
          <a:ext cx="1078228" cy="445711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73</xdr:col>
      <xdr:colOff>125306</xdr:colOff>
      <xdr:row>13</xdr:row>
      <xdr:rowOff>29739</xdr:rowOff>
    </xdr:from>
    <xdr:to>
      <xdr:col>83</xdr:col>
      <xdr:colOff>101600</xdr:colOff>
      <xdr:row>13</xdr:row>
      <xdr:rowOff>5119793</xdr:rowOff>
    </xdr:to>
    <xdr:sp macro="" textlink="">
      <xdr:nvSpPr>
        <xdr:cNvPr id="253" name="Прямоугольник 252">
          <a:extLst>
            <a:ext uri="{FF2B5EF4-FFF2-40B4-BE49-F238E27FC236}">
              <a16:creationId xmlns:a16="http://schemas.microsoft.com/office/drawing/2014/main" id="{00000000-0008-0000-0400-0000FD000000}"/>
            </a:ext>
          </a:extLst>
        </xdr:cNvPr>
        <xdr:cNvSpPr/>
      </xdr:nvSpPr>
      <xdr:spPr>
        <a:xfrm>
          <a:off x="24033056" y="25594839"/>
          <a:ext cx="1881294" cy="445187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50692</xdr:colOff>
      <xdr:row>13</xdr:row>
      <xdr:rowOff>63500</xdr:rowOff>
    </xdr:from>
    <xdr:to>
      <xdr:col>95</xdr:col>
      <xdr:colOff>177800</xdr:colOff>
      <xdr:row>13</xdr:row>
      <xdr:rowOff>5164659</xdr:rowOff>
    </xdr:to>
    <xdr:sp macro="" textlink="">
      <xdr:nvSpPr>
        <xdr:cNvPr id="254" name="Прямоугольник 253">
          <a:extLst>
            <a:ext uri="{FF2B5EF4-FFF2-40B4-BE49-F238E27FC236}">
              <a16:creationId xmlns:a16="http://schemas.microsoft.com/office/drawing/2014/main" id="{00000000-0008-0000-0400-0000FE000000}"/>
            </a:ext>
          </a:extLst>
        </xdr:cNvPr>
        <xdr:cNvSpPr/>
      </xdr:nvSpPr>
      <xdr:spPr>
        <a:xfrm>
          <a:off x="26625442" y="25628600"/>
          <a:ext cx="1651108" cy="4424884"/>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66</xdr:col>
      <xdr:colOff>0</xdr:colOff>
      <xdr:row>13</xdr:row>
      <xdr:rowOff>32331</xdr:rowOff>
    </xdr:from>
    <xdr:to>
      <xdr:col>71</xdr:col>
      <xdr:colOff>125728</xdr:colOff>
      <xdr:row>13</xdr:row>
      <xdr:rowOff>5118100</xdr:rowOff>
    </xdr:to>
    <xdr:sp macro="" textlink="">
      <xdr:nvSpPr>
        <xdr:cNvPr id="255" name="Прямоугольник 254">
          <a:extLst>
            <a:ext uri="{FF2B5EF4-FFF2-40B4-BE49-F238E27FC236}">
              <a16:creationId xmlns:a16="http://schemas.microsoft.com/office/drawing/2014/main" id="{00000000-0008-0000-0400-0000FF000000}"/>
            </a:ext>
          </a:extLst>
        </xdr:cNvPr>
        <xdr:cNvSpPr/>
      </xdr:nvSpPr>
      <xdr:spPr>
        <a:xfrm>
          <a:off x="22574250" y="25597431"/>
          <a:ext cx="1078228" cy="4457119"/>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18</xdr:col>
      <xdr:colOff>88900</xdr:colOff>
      <xdr:row>13</xdr:row>
      <xdr:rowOff>76201</xdr:rowOff>
    </xdr:from>
    <xdr:to>
      <xdr:col>22</xdr:col>
      <xdr:colOff>127000</xdr:colOff>
      <xdr:row>13</xdr:row>
      <xdr:rowOff>4408715</xdr:rowOff>
    </xdr:to>
    <xdr:sp macro="" textlink="">
      <xdr:nvSpPr>
        <xdr:cNvPr id="256" name="Прямоугольник 255">
          <a:extLst>
            <a:ext uri="{FF2B5EF4-FFF2-40B4-BE49-F238E27FC236}">
              <a16:creationId xmlns:a16="http://schemas.microsoft.com/office/drawing/2014/main" id="{00000000-0008-0000-0400-000000010000}"/>
            </a:ext>
          </a:extLst>
        </xdr:cNvPr>
        <xdr:cNvSpPr/>
      </xdr:nvSpPr>
      <xdr:spPr>
        <a:xfrm>
          <a:off x="13532757" y="26542094"/>
          <a:ext cx="800100" cy="4332514"/>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87</xdr:col>
      <xdr:colOff>88900</xdr:colOff>
      <xdr:row>16</xdr:row>
      <xdr:rowOff>58420</xdr:rowOff>
    </xdr:from>
    <xdr:to>
      <xdr:col>98</xdr:col>
      <xdr:colOff>134438</xdr:colOff>
      <xdr:row>16</xdr:row>
      <xdr:rowOff>2076472</xdr:rowOff>
    </xdr:to>
    <xdr:sp macro="" textlink="">
      <xdr:nvSpPr>
        <xdr:cNvPr id="257" name="Прямоугольник 256">
          <a:extLst>
            <a:ext uri="{FF2B5EF4-FFF2-40B4-BE49-F238E27FC236}">
              <a16:creationId xmlns:a16="http://schemas.microsoft.com/office/drawing/2014/main" id="{00000000-0008-0000-0400-000001010000}"/>
            </a:ext>
          </a:extLst>
        </xdr:cNvPr>
        <xdr:cNvSpPr/>
      </xdr:nvSpPr>
      <xdr:spPr>
        <a:xfrm>
          <a:off x="26663650" y="39558595"/>
          <a:ext cx="2141038" cy="2018052"/>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92</xdr:col>
      <xdr:colOff>165101</xdr:colOff>
      <xdr:row>16</xdr:row>
      <xdr:rowOff>66562</xdr:rowOff>
    </xdr:from>
    <xdr:to>
      <xdr:col>96</xdr:col>
      <xdr:colOff>35379</xdr:colOff>
      <xdr:row>16</xdr:row>
      <xdr:rowOff>2077289</xdr:rowOff>
    </xdr:to>
    <xdr:sp macro="" textlink="">
      <xdr:nvSpPr>
        <xdr:cNvPr id="258" name="Прямоугольник 257">
          <a:extLst>
            <a:ext uri="{FF2B5EF4-FFF2-40B4-BE49-F238E27FC236}">
              <a16:creationId xmlns:a16="http://schemas.microsoft.com/office/drawing/2014/main" id="{00000000-0008-0000-0400-000002010000}"/>
            </a:ext>
          </a:extLst>
        </xdr:cNvPr>
        <xdr:cNvSpPr/>
      </xdr:nvSpPr>
      <xdr:spPr>
        <a:xfrm>
          <a:off x="27692351" y="39566737"/>
          <a:ext cx="632278" cy="2010727"/>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80</xdr:col>
      <xdr:colOff>17780</xdr:colOff>
      <xdr:row>17</xdr:row>
      <xdr:rowOff>38100</xdr:rowOff>
    </xdr:from>
    <xdr:to>
      <xdr:col>83</xdr:col>
      <xdr:colOff>152400</xdr:colOff>
      <xdr:row>17</xdr:row>
      <xdr:rowOff>2349500</xdr:rowOff>
    </xdr:to>
    <xdr:sp macro="" textlink="">
      <xdr:nvSpPr>
        <xdr:cNvPr id="259" name="Прямоугольник 258">
          <a:extLst>
            <a:ext uri="{FF2B5EF4-FFF2-40B4-BE49-F238E27FC236}">
              <a16:creationId xmlns:a16="http://schemas.microsoft.com/office/drawing/2014/main" id="{00000000-0008-0000-0400-000003010000}"/>
            </a:ext>
          </a:extLst>
        </xdr:cNvPr>
        <xdr:cNvSpPr/>
      </xdr:nvSpPr>
      <xdr:spPr>
        <a:xfrm>
          <a:off x="25259030" y="41614725"/>
          <a:ext cx="706120" cy="231140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34</xdr:col>
      <xdr:colOff>118110</xdr:colOff>
      <xdr:row>21</xdr:row>
      <xdr:rowOff>359409</xdr:rowOff>
    </xdr:from>
    <xdr:to>
      <xdr:col>41</xdr:col>
      <xdr:colOff>79679</xdr:colOff>
      <xdr:row>21</xdr:row>
      <xdr:rowOff>1264421</xdr:rowOff>
    </xdr:to>
    <xdr:grpSp>
      <xdr:nvGrpSpPr>
        <xdr:cNvPr id="260" name="Группа 259">
          <a:extLst>
            <a:ext uri="{FF2B5EF4-FFF2-40B4-BE49-F238E27FC236}">
              <a16:creationId xmlns:a16="http://schemas.microsoft.com/office/drawing/2014/main" id="{00000000-0008-0000-0400-000004010000}"/>
            </a:ext>
          </a:extLst>
        </xdr:cNvPr>
        <xdr:cNvGrpSpPr/>
      </xdr:nvGrpSpPr>
      <xdr:grpSpPr>
        <a:xfrm>
          <a:off x="16596360" y="52956459"/>
          <a:ext cx="1295069" cy="905012"/>
          <a:chOff x="12083143" y="27989893"/>
          <a:chExt cx="1378254" cy="912632"/>
        </a:xfrm>
      </xdr:grpSpPr>
      <xdr:pic>
        <xdr:nvPicPr>
          <xdr:cNvPr id="261" name="Picture 10">
            <a:extLst>
              <a:ext uri="{FF2B5EF4-FFF2-40B4-BE49-F238E27FC236}">
                <a16:creationId xmlns:a16="http://schemas.microsoft.com/office/drawing/2014/main" id="{00000000-0008-0000-0400-00000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62" name="Прямоугольник 261">
            <a:extLst>
              <a:ext uri="{FF2B5EF4-FFF2-40B4-BE49-F238E27FC236}">
                <a16:creationId xmlns:a16="http://schemas.microsoft.com/office/drawing/2014/main" id="{00000000-0008-0000-0400-00000601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263" name="Прямая со стрелкой 262">
            <a:extLst>
              <a:ext uri="{FF2B5EF4-FFF2-40B4-BE49-F238E27FC236}">
                <a16:creationId xmlns:a16="http://schemas.microsoft.com/office/drawing/2014/main" id="{00000000-0008-0000-0400-00000701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83184</xdr:colOff>
      <xdr:row>21</xdr:row>
      <xdr:rowOff>118110</xdr:rowOff>
    </xdr:from>
    <xdr:to>
      <xdr:col>44</xdr:col>
      <xdr:colOff>81279</xdr:colOff>
      <xdr:row>21</xdr:row>
      <xdr:rowOff>1044575</xdr:rowOff>
    </xdr:to>
    <xdr:sp macro="" textlink="">
      <xdr:nvSpPr>
        <xdr:cNvPr id="264" name="Прямоугольник 263">
          <a:extLst>
            <a:ext uri="{FF2B5EF4-FFF2-40B4-BE49-F238E27FC236}">
              <a16:creationId xmlns:a16="http://schemas.microsoft.com/office/drawing/2014/main" id="{00000000-0008-0000-0400-000008010000}"/>
            </a:ext>
          </a:extLst>
        </xdr:cNvPr>
        <xdr:cNvSpPr/>
      </xdr:nvSpPr>
      <xdr:spPr>
        <a:xfrm>
          <a:off x="18085434" y="53620035"/>
          <a:ext cx="379095" cy="92646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44</xdr:col>
      <xdr:colOff>95884</xdr:colOff>
      <xdr:row>21</xdr:row>
      <xdr:rowOff>1070609</xdr:rowOff>
    </xdr:from>
    <xdr:to>
      <xdr:col>46</xdr:col>
      <xdr:colOff>95884</xdr:colOff>
      <xdr:row>21</xdr:row>
      <xdr:rowOff>2133599</xdr:rowOff>
    </xdr:to>
    <xdr:sp macro="" textlink="">
      <xdr:nvSpPr>
        <xdr:cNvPr id="265" name="Прямоугольник 264">
          <a:extLst>
            <a:ext uri="{FF2B5EF4-FFF2-40B4-BE49-F238E27FC236}">
              <a16:creationId xmlns:a16="http://schemas.microsoft.com/office/drawing/2014/main" id="{00000000-0008-0000-0400-000009010000}"/>
            </a:ext>
          </a:extLst>
        </xdr:cNvPr>
        <xdr:cNvSpPr/>
      </xdr:nvSpPr>
      <xdr:spPr>
        <a:xfrm>
          <a:off x="18479134" y="54572534"/>
          <a:ext cx="381000" cy="106299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79</xdr:col>
      <xdr:colOff>127000</xdr:colOff>
      <xdr:row>21</xdr:row>
      <xdr:rowOff>384809</xdr:rowOff>
    </xdr:from>
    <xdr:to>
      <xdr:col>86</xdr:col>
      <xdr:colOff>98094</xdr:colOff>
      <xdr:row>21</xdr:row>
      <xdr:rowOff>1289821</xdr:rowOff>
    </xdr:to>
    <xdr:grpSp>
      <xdr:nvGrpSpPr>
        <xdr:cNvPr id="266" name="Группа 265">
          <a:extLst>
            <a:ext uri="{FF2B5EF4-FFF2-40B4-BE49-F238E27FC236}">
              <a16:creationId xmlns:a16="http://schemas.microsoft.com/office/drawing/2014/main" id="{00000000-0008-0000-0400-00000A010000}"/>
            </a:ext>
          </a:extLst>
        </xdr:cNvPr>
        <xdr:cNvGrpSpPr/>
      </xdr:nvGrpSpPr>
      <xdr:grpSpPr>
        <a:xfrm>
          <a:off x="25177750" y="52981859"/>
          <a:ext cx="1304594" cy="905012"/>
          <a:chOff x="12083143" y="27989893"/>
          <a:chExt cx="1378254" cy="912632"/>
        </a:xfrm>
      </xdr:grpSpPr>
      <xdr:pic>
        <xdr:nvPicPr>
          <xdr:cNvPr id="267" name="Picture 10">
            <a:extLst>
              <a:ext uri="{FF2B5EF4-FFF2-40B4-BE49-F238E27FC236}">
                <a16:creationId xmlns:a16="http://schemas.microsoft.com/office/drawing/2014/main" id="{00000000-0008-0000-0400-00000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68" name="Прямоугольник 267">
            <a:extLst>
              <a:ext uri="{FF2B5EF4-FFF2-40B4-BE49-F238E27FC236}">
                <a16:creationId xmlns:a16="http://schemas.microsoft.com/office/drawing/2014/main" id="{00000000-0008-0000-0400-00000C01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269" name="Прямая со стрелкой 268">
            <a:extLst>
              <a:ext uri="{FF2B5EF4-FFF2-40B4-BE49-F238E27FC236}">
                <a16:creationId xmlns:a16="http://schemas.microsoft.com/office/drawing/2014/main" id="{00000000-0008-0000-0400-00000D01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87</xdr:col>
      <xdr:colOff>93979</xdr:colOff>
      <xdr:row>21</xdr:row>
      <xdr:rowOff>143510</xdr:rowOff>
    </xdr:from>
    <xdr:to>
      <xdr:col>89</xdr:col>
      <xdr:colOff>92074</xdr:colOff>
      <xdr:row>21</xdr:row>
      <xdr:rowOff>1069975</xdr:rowOff>
    </xdr:to>
    <xdr:sp macro="" textlink="">
      <xdr:nvSpPr>
        <xdr:cNvPr id="270" name="Прямоугольник 269">
          <a:extLst>
            <a:ext uri="{FF2B5EF4-FFF2-40B4-BE49-F238E27FC236}">
              <a16:creationId xmlns:a16="http://schemas.microsoft.com/office/drawing/2014/main" id="{00000000-0008-0000-0400-00000E010000}"/>
            </a:ext>
          </a:extLst>
        </xdr:cNvPr>
        <xdr:cNvSpPr/>
      </xdr:nvSpPr>
      <xdr:spPr>
        <a:xfrm>
          <a:off x="26668729" y="53645435"/>
          <a:ext cx="379095" cy="92646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89</xdr:col>
      <xdr:colOff>114299</xdr:colOff>
      <xdr:row>21</xdr:row>
      <xdr:rowOff>1096009</xdr:rowOff>
    </xdr:from>
    <xdr:to>
      <xdr:col>91</xdr:col>
      <xdr:colOff>104774</xdr:colOff>
      <xdr:row>21</xdr:row>
      <xdr:rowOff>2158999</xdr:rowOff>
    </xdr:to>
    <xdr:sp macro="" textlink="">
      <xdr:nvSpPr>
        <xdr:cNvPr id="271" name="Прямоугольник 270">
          <a:extLst>
            <a:ext uri="{FF2B5EF4-FFF2-40B4-BE49-F238E27FC236}">
              <a16:creationId xmlns:a16="http://schemas.microsoft.com/office/drawing/2014/main" id="{00000000-0008-0000-0400-00000F010000}"/>
            </a:ext>
          </a:extLst>
        </xdr:cNvPr>
        <xdr:cNvSpPr/>
      </xdr:nvSpPr>
      <xdr:spPr>
        <a:xfrm>
          <a:off x="27070049" y="54597934"/>
          <a:ext cx="371475" cy="106299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57</xdr:col>
      <xdr:colOff>21165</xdr:colOff>
      <xdr:row>26</xdr:row>
      <xdr:rowOff>47626</xdr:rowOff>
    </xdr:from>
    <xdr:to>
      <xdr:col>59</xdr:col>
      <xdr:colOff>154780</xdr:colOff>
      <xdr:row>26</xdr:row>
      <xdr:rowOff>2762250</xdr:rowOff>
    </xdr:to>
    <xdr:sp macro="" textlink="">
      <xdr:nvSpPr>
        <xdr:cNvPr id="83" name="Прямоугольник 82">
          <a:extLst>
            <a:ext uri="{FF2B5EF4-FFF2-40B4-BE49-F238E27FC236}">
              <a16:creationId xmlns:a16="http://schemas.microsoft.com/office/drawing/2014/main" id="{00000000-0008-0000-0500-000053000000}"/>
            </a:ext>
          </a:extLst>
        </xdr:cNvPr>
        <xdr:cNvSpPr/>
      </xdr:nvSpPr>
      <xdr:spPr>
        <a:xfrm>
          <a:off x="17380478" y="76688157"/>
          <a:ext cx="514615" cy="2714624"/>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xdr:col>
      <xdr:colOff>175413</xdr:colOff>
      <xdr:row>3</xdr:row>
      <xdr:rowOff>9072</xdr:rowOff>
    </xdr:from>
    <xdr:to>
      <xdr:col>7</xdr:col>
      <xdr:colOff>-1</xdr:colOff>
      <xdr:row>32</xdr:row>
      <xdr:rowOff>11906</xdr:rowOff>
    </xdr:to>
    <xdr:cxnSp macro="">
      <xdr:nvCxnSpPr>
        <xdr:cNvPr id="2" name="Прямая соединительная линия 1">
          <a:extLst>
            <a:ext uri="{FF2B5EF4-FFF2-40B4-BE49-F238E27FC236}">
              <a16:creationId xmlns:a16="http://schemas.microsoft.com/office/drawing/2014/main" id="{00000000-0008-0000-0500-000002000000}"/>
            </a:ext>
          </a:extLst>
        </xdr:cNvPr>
        <xdr:cNvCxnSpPr/>
      </xdr:nvCxnSpPr>
      <xdr:spPr>
        <a:xfrm>
          <a:off x="7819226" y="1056822"/>
          <a:ext cx="15086" cy="85299209"/>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657225</xdr:colOff>
      <xdr:row>1</xdr:row>
      <xdr:rowOff>565150</xdr:rowOff>
    </xdr:from>
    <xdr:ext cx="560795" cy="328295"/>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7639050" y="765175"/>
          <a:ext cx="560795"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7:20</a:t>
          </a:r>
        </a:p>
      </xdr:txBody>
    </xdr:sp>
    <xdr:clientData/>
  </xdr:oneCellAnchor>
  <xdr:twoCellAnchor>
    <xdr:from>
      <xdr:col>58</xdr:col>
      <xdr:colOff>175060</xdr:colOff>
      <xdr:row>3</xdr:row>
      <xdr:rowOff>11008</xdr:rowOff>
    </xdr:from>
    <xdr:to>
      <xdr:col>58</xdr:col>
      <xdr:colOff>190500</xdr:colOff>
      <xdr:row>32</xdr:row>
      <xdr:rowOff>0</xdr:rowOff>
    </xdr:to>
    <xdr:cxnSp macro="">
      <xdr:nvCxnSpPr>
        <xdr:cNvPr id="4" name="Прямая соединительная линия 3">
          <a:extLst>
            <a:ext uri="{FF2B5EF4-FFF2-40B4-BE49-F238E27FC236}">
              <a16:creationId xmlns:a16="http://schemas.microsoft.com/office/drawing/2014/main" id="{00000000-0008-0000-0500-000004000000}"/>
            </a:ext>
          </a:extLst>
        </xdr:cNvPr>
        <xdr:cNvCxnSpPr/>
      </xdr:nvCxnSpPr>
      <xdr:spPr>
        <a:xfrm>
          <a:off x="17720110" y="1058758"/>
          <a:ext cx="15440" cy="49395167"/>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16510</xdr:colOff>
      <xdr:row>1</xdr:row>
      <xdr:rowOff>580390</xdr:rowOff>
    </xdr:from>
    <xdr:ext cx="663387" cy="328295"/>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7371060" y="780415"/>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16:00</a:t>
          </a:r>
        </a:p>
      </xdr:txBody>
    </xdr:sp>
    <xdr:clientData/>
  </xdr:oneCellAnchor>
  <xdr:twoCellAnchor>
    <xdr:from>
      <xdr:col>109</xdr:col>
      <xdr:colOff>190498</xdr:colOff>
      <xdr:row>3</xdr:row>
      <xdr:rowOff>0</xdr:rowOff>
    </xdr:from>
    <xdr:to>
      <xdr:col>110</xdr:col>
      <xdr:colOff>31750</xdr:colOff>
      <xdr:row>32</xdr:row>
      <xdr:rowOff>0</xdr:rowOff>
    </xdr:to>
    <xdr:cxnSp macro="">
      <xdr:nvCxnSpPr>
        <xdr:cNvPr id="6" name="Прямая соединительная линия 5">
          <a:extLst>
            <a:ext uri="{FF2B5EF4-FFF2-40B4-BE49-F238E27FC236}">
              <a16:creationId xmlns:a16="http://schemas.microsoft.com/office/drawing/2014/main" id="{00000000-0008-0000-0500-000006000000}"/>
            </a:ext>
          </a:extLst>
        </xdr:cNvPr>
        <xdr:cNvCxnSpPr/>
      </xdr:nvCxnSpPr>
      <xdr:spPr>
        <a:xfrm>
          <a:off x="27451048" y="1047750"/>
          <a:ext cx="31752" cy="49406175"/>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108</xdr:col>
      <xdr:colOff>133985</xdr:colOff>
      <xdr:row>1</xdr:row>
      <xdr:rowOff>560705</xdr:rowOff>
    </xdr:from>
    <xdr:ext cx="663387" cy="328295"/>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27204035" y="760730"/>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00:30</a:t>
          </a:r>
        </a:p>
      </xdr:txBody>
    </xdr:sp>
    <xdr:clientData/>
  </xdr:oneCellAnchor>
  <xdr:twoCellAnchor>
    <xdr:from>
      <xdr:col>22</xdr:col>
      <xdr:colOff>178011</xdr:colOff>
      <xdr:row>3</xdr:row>
      <xdr:rowOff>23812</xdr:rowOff>
    </xdr:from>
    <xdr:to>
      <xdr:col>24</xdr:col>
      <xdr:colOff>95250</xdr:colOff>
      <xdr:row>32</xdr:row>
      <xdr:rowOff>0</xdr:rowOff>
    </xdr:to>
    <xdr:sp macro="" textlink="">
      <xdr:nvSpPr>
        <xdr:cNvPr id="8" name="Прямоугольник 7">
          <a:extLst>
            <a:ext uri="{FF2B5EF4-FFF2-40B4-BE49-F238E27FC236}">
              <a16:creationId xmlns:a16="http://schemas.microsoft.com/office/drawing/2014/main" id="{00000000-0008-0000-0500-000008000000}"/>
            </a:ext>
          </a:extLst>
        </xdr:cNvPr>
        <xdr:cNvSpPr/>
      </xdr:nvSpPr>
      <xdr:spPr>
        <a:xfrm>
          <a:off x="10869824" y="1071562"/>
          <a:ext cx="298239" cy="84939188"/>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20</xdr:col>
      <xdr:colOff>197274</xdr:colOff>
      <xdr:row>1</xdr:row>
      <xdr:rowOff>561128</xdr:rowOff>
    </xdr:from>
    <xdr:ext cx="1210460" cy="328295"/>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10493799" y="76115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10:00-10:15</a:t>
          </a:r>
        </a:p>
      </xdr:txBody>
    </xdr:sp>
    <xdr:clientData/>
  </xdr:oneCellAnchor>
  <xdr:twoCellAnchor>
    <xdr:from>
      <xdr:col>31</xdr:col>
      <xdr:colOff>175773</xdr:colOff>
      <xdr:row>3</xdr:row>
      <xdr:rowOff>13609</xdr:rowOff>
    </xdr:from>
    <xdr:to>
      <xdr:col>35</xdr:col>
      <xdr:colOff>163285</xdr:colOff>
      <xdr:row>32</xdr:row>
      <xdr:rowOff>13608</xdr:rowOff>
    </xdr:to>
    <xdr:sp macro="" textlink="">
      <xdr:nvSpPr>
        <xdr:cNvPr id="10" name="Прямоугольник 9">
          <a:extLst>
            <a:ext uri="{FF2B5EF4-FFF2-40B4-BE49-F238E27FC236}">
              <a16:creationId xmlns:a16="http://schemas.microsoft.com/office/drawing/2014/main" id="{00000000-0008-0000-0500-00000A000000}"/>
            </a:ext>
          </a:extLst>
        </xdr:cNvPr>
        <xdr:cNvSpPr/>
      </xdr:nvSpPr>
      <xdr:spPr>
        <a:xfrm>
          <a:off x="12585487" y="1061359"/>
          <a:ext cx="749512" cy="67055999"/>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20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31</xdr:col>
      <xdr:colOff>26881</xdr:colOff>
      <xdr:row>1</xdr:row>
      <xdr:rowOff>561129</xdr:rowOff>
    </xdr:from>
    <xdr:ext cx="1210460" cy="328295"/>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12428431" y="761154"/>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11:30-12:10</a:t>
          </a:r>
        </a:p>
      </xdr:txBody>
    </xdr:sp>
    <xdr:clientData/>
  </xdr:oneCellAnchor>
  <xdr:twoCellAnchor>
    <xdr:from>
      <xdr:col>47</xdr:col>
      <xdr:colOff>0</xdr:colOff>
      <xdr:row>3</xdr:row>
      <xdr:rowOff>12488</xdr:rowOff>
    </xdr:from>
    <xdr:to>
      <xdr:col>48</xdr:col>
      <xdr:colOff>95250</xdr:colOff>
      <xdr:row>32</xdr:row>
      <xdr:rowOff>0</xdr:rowOff>
    </xdr:to>
    <xdr:sp macro="" textlink="">
      <xdr:nvSpPr>
        <xdr:cNvPr id="12" name="Прямоугольник 11">
          <a:extLst>
            <a:ext uri="{FF2B5EF4-FFF2-40B4-BE49-F238E27FC236}">
              <a16:creationId xmlns:a16="http://schemas.microsoft.com/office/drawing/2014/main" id="{00000000-0008-0000-0500-00000C000000}"/>
            </a:ext>
          </a:extLst>
        </xdr:cNvPr>
        <xdr:cNvSpPr/>
      </xdr:nvSpPr>
      <xdr:spPr>
        <a:xfrm>
          <a:off x="15449550" y="1060238"/>
          <a:ext cx="285750" cy="49393687"/>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44</xdr:col>
      <xdr:colOff>158751</xdr:colOff>
      <xdr:row>1</xdr:row>
      <xdr:rowOff>555413</xdr:rowOff>
    </xdr:from>
    <xdr:ext cx="1210460" cy="328295"/>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15036801" y="755438"/>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14:00-14:15</a:t>
          </a:r>
        </a:p>
      </xdr:txBody>
    </xdr:sp>
    <xdr:clientData/>
  </xdr:oneCellAnchor>
  <xdr:twoCellAnchor>
    <xdr:from>
      <xdr:col>71</xdr:col>
      <xdr:colOff>12489</xdr:colOff>
      <xdr:row>3</xdr:row>
      <xdr:rowOff>1</xdr:rowOff>
    </xdr:from>
    <xdr:to>
      <xdr:col>72</xdr:col>
      <xdr:colOff>79376</xdr:colOff>
      <xdr:row>31</xdr:row>
      <xdr:rowOff>492126</xdr:rowOff>
    </xdr:to>
    <xdr:sp macro="" textlink="">
      <xdr:nvSpPr>
        <xdr:cNvPr id="14" name="Прямоугольник 13">
          <a:extLst>
            <a:ext uri="{FF2B5EF4-FFF2-40B4-BE49-F238E27FC236}">
              <a16:creationId xmlns:a16="http://schemas.microsoft.com/office/drawing/2014/main" id="{00000000-0008-0000-0500-00000E000000}"/>
            </a:ext>
          </a:extLst>
        </xdr:cNvPr>
        <xdr:cNvSpPr/>
      </xdr:nvSpPr>
      <xdr:spPr>
        <a:xfrm>
          <a:off x="20034039" y="1047751"/>
          <a:ext cx="257387" cy="49393475"/>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68</xdr:col>
      <xdr:colOff>160656</xdr:colOff>
      <xdr:row>1</xdr:row>
      <xdr:rowOff>562186</xdr:rowOff>
    </xdr:from>
    <xdr:ext cx="1210460" cy="328295"/>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19610706" y="762211"/>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18:00-18:15</a:t>
          </a:r>
        </a:p>
      </xdr:txBody>
    </xdr:sp>
    <xdr:clientData/>
  </xdr:oneCellAnchor>
  <xdr:twoCellAnchor>
    <xdr:from>
      <xdr:col>83</xdr:col>
      <xdr:colOff>16298</xdr:colOff>
      <xdr:row>3</xdr:row>
      <xdr:rowOff>0</xdr:rowOff>
    </xdr:from>
    <xdr:to>
      <xdr:col>86</xdr:col>
      <xdr:colOff>15875</xdr:colOff>
      <xdr:row>32</xdr:row>
      <xdr:rowOff>0</xdr:rowOff>
    </xdr:to>
    <xdr:sp macro="" textlink="">
      <xdr:nvSpPr>
        <xdr:cNvPr id="16" name="Прямоугольник 15">
          <a:extLst>
            <a:ext uri="{FF2B5EF4-FFF2-40B4-BE49-F238E27FC236}">
              <a16:creationId xmlns:a16="http://schemas.microsoft.com/office/drawing/2014/main" id="{00000000-0008-0000-0500-000010000000}"/>
            </a:ext>
          </a:extLst>
        </xdr:cNvPr>
        <xdr:cNvSpPr/>
      </xdr:nvSpPr>
      <xdr:spPr>
        <a:xfrm>
          <a:off x="22323848" y="1047750"/>
          <a:ext cx="571077" cy="49406175"/>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05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81</xdr:col>
      <xdr:colOff>129752</xdr:colOff>
      <xdr:row>1</xdr:row>
      <xdr:rowOff>570864</xdr:rowOff>
    </xdr:from>
    <xdr:ext cx="1210460" cy="328295"/>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22056302" y="770889"/>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20:00-20:30</a:t>
          </a:r>
        </a:p>
      </xdr:txBody>
    </xdr:sp>
    <xdr:clientData/>
  </xdr:oneCellAnchor>
  <xdr:twoCellAnchor>
    <xdr:from>
      <xdr:col>98</xdr:col>
      <xdr:colOff>10582</xdr:colOff>
      <xdr:row>3</xdr:row>
      <xdr:rowOff>10583</xdr:rowOff>
    </xdr:from>
    <xdr:to>
      <xdr:col>99</xdr:col>
      <xdr:colOff>127000</xdr:colOff>
      <xdr:row>32</xdr:row>
      <xdr:rowOff>0</xdr:rowOff>
    </xdr:to>
    <xdr:sp macro="" textlink="">
      <xdr:nvSpPr>
        <xdr:cNvPr id="18" name="Прямоугольник 17">
          <a:extLst>
            <a:ext uri="{FF2B5EF4-FFF2-40B4-BE49-F238E27FC236}">
              <a16:creationId xmlns:a16="http://schemas.microsoft.com/office/drawing/2014/main" id="{00000000-0008-0000-0500-000012000000}"/>
            </a:ext>
          </a:extLst>
        </xdr:cNvPr>
        <xdr:cNvSpPr/>
      </xdr:nvSpPr>
      <xdr:spPr>
        <a:xfrm>
          <a:off x="25175632" y="1058333"/>
          <a:ext cx="306918" cy="49395592"/>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95</xdr:col>
      <xdr:colOff>174202</xdr:colOff>
      <xdr:row>1</xdr:row>
      <xdr:rowOff>549698</xdr:rowOff>
    </xdr:from>
    <xdr:ext cx="1210460" cy="328295"/>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24767752" y="74972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22:30-22:45</a:t>
          </a:r>
        </a:p>
      </xdr:txBody>
    </xdr:sp>
    <xdr:clientData/>
  </xdr:oneCellAnchor>
  <xdr:twoCellAnchor>
    <xdr:from>
      <xdr:col>11</xdr:col>
      <xdr:colOff>189100</xdr:colOff>
      <xdr:row>6</xdr:row>
      <xdr:rowOff>18835</xdr:rowOff>
    </xdr:from>
    <xdr:to>
      <xdr:col>15</xdr:col>
      <xdr:colOff>0</xdr:colOff>
      <xdr:row>7</xdr:row>
      <xdr:rowOff>3984625</xdr:rowOff>
    </xdr:to>
    <xdr:sp macro="" textlink="">
      <xdr:nvSpPr>
        <xdr:cNvPr id="20" name="Прямоугольник 19">
          <a:extLst>
            <a:ext uri="{FF2B5EF4-FFF2-40B4-BE49-F238E27FC236}">
              <a16:creationId xmlns:a16="http://schemas.microsoft.com/office/drawing/2014/main" id="{00000000-0008-0000-0500-000014000000}"/>
            </a:ext>
          </a:extLst>
        </xdr:cNvPr>
        <xdr:cNvSpPr/>
      </xdr:nvSpPr>
      <xdr:spPr>
        <a:xfrm>
          <a:off x="8761600" y="3558960"/>
          <a:ext cx="572900" cy="7331290"/>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xdr:col>
      <xdr:colOff>97155</xdr:colOff>
      <xdr:row>6</xdr:row>
      <xdr:rowOff>513716</xdr:rowOff>
    </xdr:from>
    <xdr:to>
      <xdr:col>12</xdr:col>
      <xdr:colOff>15875</xdr:colOff>
      <xdr:row>6</xdr:row>
      <xdr:rowOff>513716</xdr:rowOff>
    </xdr:to>
    <xdr:cxnSp macro="">
      <xdr:nvCxnSpPr>
        <xdr:cNvPr id="25" name="Прямая со стрелкой 24">
          <a:extLst>
            <a:ext uri="{FF2B5EF4-FFF2-40B4-BE49-F238E27FC236}">
              <a16:creationId xmlns:a16="http://schemas.microsoft.com/office/drawing/2014/main" id="{00000000-0008-0000-0500-000019000000}"/>
            </a:ext>
          </a:extLst>
        </xdr:cNvPr>
        <xdr:cNvCxnSpPr/>
      </xdr:nvCxnSpPr>
      <xdr:spPr>
        <a:xfrm>
          <a:off x="8506369" y="5385073"/>
          <a:ext cx="29972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20414</xdr:colOff>
      <xdr:row>6</xdr:row>
      <xdr:rowOff>203351</xdr:rowOff>
    </xdr:from>
    <xdr:to>
      <xdr:col>11</xdr:col>
      <xdr:colOff>62492</xdr:colOff>
      <xdr:row>6</xdr:row>
      <xdr:rowOff>1351643</xdr:rowOff>
    </xdr:to>
    <xdr:grpSp>
      <xdr:nvGrpSpPr>
        <xdr:cNvPr id="26" name="Группа 25">
          <a:extLst>
            <a:ext uri="{FF2B5EF4-FFF2-40B4-BE49-F238E27FC236}">
              <a16:creationId xmlns:a16="http://schemas.microsoft.com/office/drawing/2014/main" id="{00000000-0008-0000-0500-00001A000000}"/>
            </a:ext>
          </a:extLst>
        </xdr:cNvPr>
        <xdr:cNvGrpSpPr/>
      </xdr:nvGrpSpPr>
      <xdr:grpSpPr>
        <a:xfrm>
          <a:off x="7659464" y="7651901"/>
          <a:ext cx="994578" cy="1148292"/>
          <a:chOff x="12669690" y="7393940"/>
          <a:chExt cx="1063900" cy="936659"/>
        </a:xfrm>
      </xdr:grpSpPr>
      <xdr:pic>
        <xdr:nvPicPr>
          <xdr:cNvPr id="27" name="Picture 4">
            <a:extLst>
              <a:ext uri="{FF2B5EF4-FFF2-40B4-BE49-F238E27FC236}">
                <a16:creationId xmlns:a16="http://schemas.microsoft.com/office/drawing/2014/main" id="{00000000-0008-0000-0500-00001B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966065" y="7393940"/>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8" name="Прямоугольник 27">
            <a:extLst>
              <a:ext uri="{FF2B5EF4-FFF2-40B4-BE49-F238E27FC236}">
                <a16:creationId xmlns:a16="http://schemas.microsoft.com/office/drawing/2014/main" id="{00000000-0008-0000-0500-00001C000000}"/>
              </a:ext>
            </a:extLst>
          </xdr:cNvPr>
          <xdr:cNvSpPr/>
        </xdr:nvSpPr>
        <xdr:spPr>
          <a:xfrm>
            <a:off x="12669690" y="8060690"/>
            <a:ext cx="1063900" cy="269909"/>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Планировщик</a:t>
            </a:r>
          </a:p>
        </xdr:txBody>
      </xdr:sp>
    </xdr:grpSp>
    <xdr:clientData/>
  </xdr:twoCellAnchor>
  <xdr:twoCellAnchor>
    <xdr:from>
      <xdr:col>7</xdr:col>
      <xdr:colOff>13608</xdr:colOff>
      <xdr:row>3</xdr:row>
      <xdr:rowOff>25761</xdr:rowOff>
    </xdr:from>
    <xdr:to>
      <xdr:col>10</xdr:col>
      <xdr:colOff>0</xdr:colOff>
      <xdr:row>3</xdr:row>
      <xdr:rowOff>2786062</xdr:rowOff>
    </xdr:to>
    <xdr:sp macro="" textlink="">
      <xdr:nvSpPr>
        <xdr:cNvPr id="29" name="Прямоугольник 28">
          <a:extLst>
            <a:ext uri="{FF2B5EF4-FFF2-40B4-BE49-F238E27FC236}">
              <a16:creationId xmlns:a16="http://schemas.microsoft.com/office/drawing/2014/main" id="{00000000-0008-0000-0500-00001D000000}"/>
            </a:ext>
          </a:extLst>
        </xdr:cNvPr>
        <xdr:cNvSpPr/>
      </xdr:nvSpPr>
      <xdr:spPr>
        <a:xfrm>
          <a:off x="7847921" y="1073511"/>
          <a:ext cx="557892" cy="276030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13</xdr:col>
      <xdr:colOff>0</xdr:colOff>
      <xdr:row>6</xdr:row>
      <xdr:rowOff>2704465</xdr:rowOff>
    </xdr:from>
    <xdr:to>
      <xdr:col>14</xdr:col>
      <xdr:colOff>47625</xdr:colOff>
      <xdr:row>7</xdr:row>
      <xdr:rowOff>1511935</xdr:rowOff>
    </xdr:to>
    <xdr:grpSp>
      <xdr:nvGrpSpPr>
        <xdr:cNvPr id="31" name="Группа 30">
          <a:extLst>
            <a:ext uri="{FF2B5EF4-FFF2-40B4-BE49-F238E27FC236}">
              <a16:creationId xmlns:a16="http://schemas.microsoft.com/office/drawing/2014/main" id="{00000000-0008-0000-0500-00001F000000}"/>
            </a:ext>
          </a:extLst>
        </xdr:cNvPr>
        <xdr:cNvGrpSpPr/>
      </xdr:nvGrpSpPr>
      <xdr:grpSpPr>
        <a:xfrm>
          <a:off x="8972550" y="10153015"/>
          <a:ext cx="238125" cy="2169795"/>
          <a:chOff x="12220575" y="3483291"/>
          <a:chExt cx="364332" cy="1333977"/>
        </a:xfrm>
      </xdr:grpSpPr>
      <xdr:sp macro="" textlink="">
        <xdr:nvSpPr>
          <xdr:cNvPr id="32" name="Прямоугольник 31">
            <a:extLst>
              <a:ext uri="{FF2B5EF4-FFF2-40B4-BE49-F238E27FC236}">
                <a16:creationId xmlns:a16="http://schemas.microsoft.com/office/drawing/2014/main" id="{00000000-0008-0000-0500-000020000000}"/>
              </a:ext>
            </a:extLst>
          </xdr:cNvPr>
          <xdr:cNvSpPr/>
        </xdr:nvSpPr>
        <xdr:spPr>
          <a:xfrm>
            <a:off x="12220575" y="3483291"/>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33" name="Прямоугольник 32">
            <a:extLst>
              <a:ext uri="{FF2B5EF4-FFF2-40B4-BE49-F238E27FC236}">
                <a16:creationId xmlns:a16="http://schemas.microsoft.com/office/drawing/2014/main" id="{00000000-0008-0000-0500-000021000000}"/>
              </a:ext>
            </a:extLst>
          </xdr:cNvPr>
          <xdr:cNvSpPr/>
        </xdr:nvSpPr>
        <xdr:spPr>
          <a:xfrm>
            <a:off x="12315825" y="3816666"/>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34" name="Прямоугольник 33">
            <a:extLst>
              <a:ext uri="{FF2B5EF4-FFF2-40B4-BE49-F238E27FC236}">
                <a16:creationId xmlns:a16="http://schemas.microsoft.com/office/drawing/2014/main" id="{00000000-0008-0000-0500-000022000000}"/>
              </a:ext>
            </a:extLst>
          </xdr:cNvPr>
          <xdr:cNvSpPr/>
        </xdr:nvSpPr>
        <xdr:spPr>
          <a:xfrm>
            <a:off x="12401550" y="4150041"/>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35" name="Прямоугольник 34">
            <a:extLst>
              <a:ext uri="{FF2B5EF4-FFF2-40B4-BE49-F238E27FC236}">
                <a16:creationId xmlns:a16="http://schemas.microsoft.com/office/drawing/2014/main" id="{00000000-0008-0000-0500-000023000000}"/>
              </a:ext>
            </a:extLst>
          </xdr:cNvPr>
          <xdr:cNvSpPr/>
        </xdr:nvSpPr>
        <xdr:spPr>
          <a:xfrm>
            <a:off x="12496800" y="4483416"/>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11</xdr:col>
      <xdr:colOff>186690</xdr:colOff>
      <xdr:row>6</xdr:row>
      <xdr:rowOff>19685</xdr:rowOff>
    </xdr:from>
    <xdr:to>
      <xdr:col>12</xdr:col>
      <xdr:colOff>95250</xdr:colOff>
      <xdr:row>6</xdr:row>
      <xdr:rowOff>1349375</xdr:rowOff>
    </xdr:to>
    <xdr:sp macro="" textlink="">
      <xdr:nvSpPr>
        <xdr:cNvPr id="36" name="Прямоугольник 35">
          <a:extLst>
            <a:ext uri="{FF2B5EF4-FFF2-40B4-BE49-F238E27FC236}">
              <a16:creationId xmlns:a16="http://schemas.microsoft.com/office/drawing/2014/main" id="{00000000-0008-0000-0500-000024000000}"/>
            </a:ext>
          </a:extLst>
        </xdr:cNvPr>
        <xdr:cNvSpPr/>
      </xdr:nvSpPr>
      <xdr:spPr>
        <a:xfrm>
          <a:off x="8759190" y="3559810"/>
          <a:ext cx="99060" cy="1329690"/>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15</xdr:col>
      <xdr:colOff>0</xdr:colOff>
      <xdr:row>8</xdr:row>
      <xdr:rowOff>27939</xdr:rowOff>
    </xdr:from>
    <xdr:to>
      <xdr:col>16</xdr:col>
      <xdr:colOff>158750</xdr:colOff>
      <xdr:row>9</xdr:row>
      <xdr:rowOff>1301749</xdr:rowOff>
    </xdr:to>
    <xdr:sp macro="" textlink="">
      <xdr:nvSpPr>
        <xdr:cNvPr id="37" name="Прямоугольник 36">
          <a:extLst>
            <a:ext uri="{FF2B5EF4-FFF2-40B4-BE49-F238E27FC236}">
              <a16:creationId xmlns:a16="http://schemas.microsoft.com/office/drawing/2014/main" id="{00000000-0008-0000-0500-000025000000}"/>
            </a:ext>
          </a:extLst>
        </xdr:cNvPr>
        <xdr:cNvSpPr/>
      </xdr:nvSpPr>
      <xdr:spPr>
        <a:xfrm>
          <a:off x="9334500" y="10949939"/>
          <a:ext cx="349250" cy="6464935"/>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17</xdr:col>
      <xdr:colOff>79375</xdr:colOff>
      <xdr:row>10</xdr:row>
      <xdr:rowOff>26035</xdr:rowOff>
    </xdr:from>
    <xdr:to>
      <xdr:col>22</xdr:col>
      <xdr:colOff>139065</xdr:colOff>
      <xdr:row>11</xdr:row>
      <xdr:rowOff>748393</xdr:rowOff>
    </xdr:to>
    <xdr:sp macro="" textlink="">
      <xdr:nvSpPr>
        <xdr:cNvPr id="38" name="Прямоугольник 37">
          <a:extLst>
            <a:ext uri="{FF2B5EF4-FFF2-40B4-BE49-F238E27FC236}">
              <a16:creationId xmlns:a16="http://schemas.microsoft.com/office/drawing/2014/main" id="{00000000-0008-0000-0500-000026000000}"/>
            </a:ext>
          </a:extLst>
        </xdr:cNvPr>
        <xdr:cNvSpPr/>
      </xdr:nvSpPr>
      <xdr:spPr>
        <a:xfrm>
          <a:off x="9822089" y="22178464"/>
          <a:ext cx="1012190" cy="5920286"/>
        </a:xfrm>
        <a:prstGeom prst="rect">
          <a:avLst/>
        </a:prstGeom>
        <a:solidFill>
          <a:srgbClr val="7030A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editAs="oneCell">
    <xdr:from>
      <xdr:col>25</xdr:col>
      <xdr:colOff>190500</xdr:colOff>
      <xdr:row>10</xdr:row>
      <xdr:rowOff>730250</xdr:rowOff>
    </xdr:from>
    <xdr:to>
      <xdr:col>28</xdr:col>
      <xdr:colOff>174016</xdr:colOff>
      <xdr:row>10</xdr:row>
      <xdr:rowOff>1299071</xdr:rowOff>
    </xdr:to>
    <xdr:pic>
      <xdr:nvPicPr>
        <xdr:cNvPr id="39" name="Picture 2">
          <a:extLst>
            <a:ext uri="{FF2B5EF4-FFF2-40B4-BE49-F238E27FC236}">
              <a16:creationId xmlns:a16="http://schemas.microsoft.com/office/drawing/2014/main" id="{00000000-0008-0000-0500-00002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873" t="7102" r="5505" b="12658"/>
        <a:stretch/>
      </xdr:blipFill>
      <xdr:spPr bwMode="auto">
        <a:xfrm>
          <a:off x="11449050" y="15160625"/>
          <a:ext cx="555016" cy="568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133350</xdr:colOff>
      <xdr:row>10</xdr:row>
      <xdr:rowOff>95250</xdr:rowOff>
    </xdr:from>
    <xdr:to>
      <xdr:col>22</xdr:col>
      <xdr:colOff>111125</xdr:colOff>
      <xdr:row>11</xdr:row>
      <xdr:rowOff>598713</xdr:rowOff>
    </xdr:to>
    <xdr:grpSp>
      <xdr:nvGrpSpPr>
        <xdr:cNvPr id="40" name="Группа 39">
          <a:extLst>
            <a:ext uri="{FF2B5EF4-FFF2-40B4-BE49-F238E27FC236}">
              <a16:creationId xmlns:a16="http://schemas.microsoft.com/office/drawing/2014/main" id="{00000000-0008-0000-0500-000028000000}"/>
            </a:ext>
          </a:extLst>
        </xdr:cNvPr>
        <xdr:cNvGrpSpPr/>
      </xdr:nvGrpSpPr>
      <xdr:grpSpPr>
        <a:xfrm>
          <a:off x="9867900" y="22412325"/>
          <a:ext cx="930275" cy="5704113"/>
          <a:chOff x="15280005" y="7832090"/>
          <a:chExt cx="813435" cy="3823970"/>
        </a:xfrm>
        <a:solidFill>
          <a:schemeClr val="accent1">
            <a:lumMod val="40000"/>
            <a:lumOff val="60000"/>
          </a:schemeClr>
        </a:solidFill>
      </xdr:grpSpPr>
      <xdr:sp macro="" textlink="">
        <xdr:nvSpPr>
          <xdr:cNvPr id="41" name="Прямоугольник 40">
            <a:extLst>
              <a:ext uri="{FF2B5EF4-FFF2-40B4-BE49-F238E27FC236}">
                <a16:creationId xmlns:a16="http://schemas.microsoft.com/office/drawing/2014/main" id="{00000000-0008-0000-0500-000029000000}"/>
              </a:ext>
            </a:extLst>
          </xdr:cNvPr>
          <xdr:cNvSpPr/>
        </xdr:nvSpPr>
        <xdr:spPr>
          <a:xfrm>
            <a:off x="15280005" y="7832090"/>
            <a:ext cx="114222" cy="538108"/>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42" name="Прямоугольник 41">
            <a:extLst>
              <a:ext uri="{FF2B5EF4-FFF2-40B4-BE49-F238E27FC236}">
                <a16:creationId xmlns:a16="http://schemas.microsoft.com/office/drawing/2014/main" id="{00000000-0008-0000-0500-00002A000000}"/>
              </a:ext>
            </a:extLst>
          </xdr:cNvPr>
          <xdr:cNvSpPr/>
        </xdr:nvSpPr>
        <xdr:spPr>
          <a:xfrm>
            <a:off x="15405083" y="8369424"/>
            <a:ext cx="110412" cy="54382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43" name="Прямоугольник 42">
            <a:extLst>
              <a:ext uri="{FF2B5EF4-FFF2-40B4-BE49-F238E27FC236}">
                <a16:creationId xmlns:a16="http://schemas.microsoft.com/office/drawing/2014/main" id="{00000000-0008-0000-0500-00002B000000}"/>
              </a:ext>
            </a:extLst>
          </xdr:cNvPr>
          <xdr:cNvSpPr/>
        </xdr:nvSpPr>
        <xdr:spPr>
          <a:xfrm>
            <a:off x="15512510" y="8912473"/>
            <a:ext cx="104697" cy="54382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44" name="Прямоугольник 43">
            <a:extLst>
              <a:ext uri="{FF2B5EF4-FFF2-40B4-BE49-F238E27FC236}">
                <a16:creationId xmlns:a16="http://schemas.microsoft.com/office/drawing/2014/main" id="{00000000-0008-0000-0500-00002C000000}"/>
              </a:ext>
            </a:extLst>
          </xdr:cNvPr>
          <xdr:cNvSpPr/>
        </xdr:nvSpPr>
        <xdr:spPr>
          <a:xfrm>
            <a:off x="15628063" y="9455522"/>
            <a:ext cx="110412" cy="54382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45" name="Прямоугольник 44">
            <a:extLst>
              <a:ext uri="{FF2B5EF4-FFF2-40B4-BE49-F238E27FC236}">
                <a16:creationId xmlns:a16="http://schemas.microsoft.com/office/drawing/2014/main" id="{00000000-0008-0000-0500-00002D000000}"/>
              </a:ext>
            </a:extLst>
          </xdr:cNvPr>
          <xdr:cNvSpPr/>
        </xdr:nvSpPr>
        <xdr:spPr>
          <a:xfrm>
            <a:off x="15750618" y="10008607"/>
            <a:ext cx="102792" cy="541918"/>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46" name="Прямоугольник 45">
            <a:extLst>
              <a:ext uri="{FF2B5EF4-FFF2-40B4-BE49-F238E27FC236}">
                <a16:creationId xmlns:a16="http://schemas.microsoft.com/office/drawing/2014/main" id="{00000000-0008-0000-0500-00002E000000}"/>
              </a:ext>
            </a:extLst>
          </xdr:cNvPr>
          <xdr:cNvSpPr/>
        </xdr:nvSpPr>
        <xdr:spPr>
          <a:xfrm>
            <a:off x="15879523" y="10560422"/>
            <a:ext cx="102792" cy="538108"/>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47" name="Прямоугольник 46">
            <a:extLst>
              <a:ext uri="{FF2B5EF4-FFF2-40B4-BE49-F238E27FC236}">
                <a16:creationId xmlns:a16="http://schemas.microsoft.com/office/drawing/2014/main" id="{00000000-0008-0000-0500-00002F000000}"/>
              </a:ext>
            </a:extLst>
          </xdr:cNvPr>
          <xdr:cNvSpPr/>
        </xdr:nvSpPr>
        <xdr:spPr>
          <a:xfrm>
            <a:off x="15992553" y="11116047"/>
            <a:ext cx="100887" cy="54001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21</xdr:col>
      <xdr:colOff>79375</xdr:colOff>
      <xdr:row>10</xdr:row>
      <xdr:rowOff>1011803</xdr:rowOff>
    </xdr:from>
    <xdr:to>
      <xdr:col>25</xdr:col>
      <xdr:colOff>190500</xdr:colOff>
      <xdr:row>10</xdr:row>
      <xdr:rowOff>1011803</xdr:rowOff>
    </xdr:to>
    <xdr:cxnSp macro="">
      <xdr:nvCxnSpPr>
        <xdr:cNvPr id="48" name="Прямая со стрелкой 47">
          <a:extLst>
            <a:ext uri="{FF2B5EF4-FFF2-40B4-BE49-F238E27FC236}">
              <a16:creationId xmlns:a16="http://schemas.microsoft.com/office/drawing/2014/main" id="{00000000-0008-0000-0500-000030000000}"/>
            </a:ext>
          </a:extLst>
        </xdr:cNvPr>
        <xdr:cNvCxnSpPr>
          <a:endCxn id="39" idx="1"/>
        </xdr:cNvCxnSpPr>
      </xdr:nvCxnSpPr>
      <xdr:spPr>
        <a:xfrm flipV="1">
          <a:off x="10575925" y="15442178"/>
          <a:ext cx="87312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165100</xdr:colOff>
      <xdr:row>10</xdr:row>
      <xdr:rowOff>1339850</xdr:rowOff>
    </xdr:from>
    <xdr:to>
      <xdr:col>29</xdr:col>
      <xdr:colOff>202565</xdr:colOff>
      <xdr:row>10</xdr:row>
      <xdr:rowOff>1647190</xdr:rowOff>
    </xdr:to>
    <xdr:sp macro="" textlink="">
      <xdr:nvSpPr>
        <xdr:cNvPr id="49" name="Прямоугольник 48">
          <a:extLst>
            <a:ext uri="{FF2B5EF4-FFF2-40B4-BE49-F238E27FC236}">
              <a16:creationId xmlns:a16="http://schemas.microsoft.com/office/drawing/2014/main" id="{00000000-0008-0000-0500-000031000000}"/>
            </a:ext>
          </a:extLst>
        </xdr:cNvPr>
        <xdr:cNvSpPr/>
      </xdr:nvSpPr>
      <xdr:spPr>
        <a:xfrm>
          <a:off x="11233150" y="15770225"/>
          <a:ext cx="980440" cy="307340"/>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Директор</a:t>
          </a:r>
          <a:r>
            <a:rPr lang="ru-RU" sz="1100" baseline="0">
              <a:latin typeface="Arial Narrow" panose="020B0606020202030204" pitchFamily="34" charset="0"/>
            </a:rPr>
            <a:t> по производству</a:t>
          </a:r>
          <a:endParaRPr lang="ru-RU" sz="1100">
            <a:latin typeface="Arial Narrow" panose="020B0606020202030204" pitchFamily="34" charset="0"/>
          </a:endParaRPr>
        </a:p>
      </xdr:txBody>
    </xdr:sp>
    <xdr:clientData/>
  </xdr:twoCellAnchor>
  <xdr:twoCellAnchor>
    <xdr:from>
      <xdr:col>26</xdr:col>
      <xdr:colOff>22316</xdr:colOff>
      <xdr:row>13</xdr:row>
      <xdr:rowOff>46867</xdr:rowOff>
    </xdr:from>
    <xdr:to>
      <xdr:col>31</xdr:col>
      <xdr:colOff>135345</xdr:colOff>
      <xdr:row>13</xdr:row>
      <xdr:rowOff>4699566</xdr:rowOff>
    </xdr:to>
    <xdr:sp macro="" textlink="">
      <xdr:nvSpPr>
        <xdr:cNvPr id="50" name="Прямоугольник 49">
          <a:extLst>
            <a:ext uri="{FF2B5EF4-FFF2-40B4-BE49-F238E27FC236}">
              <a16:creationId xmlns:a16="http://schemas.microsoft.com/office/drawing/2014/main" id="{00000000-0008-0000-0500-000032000000}"/>
            </a:ext>
          </a:extLst>
        </xdr:cNvPr>
        <xdr:cNvSpPr/>
      </xdr:nvSpPr>
      <xdr:spPr>
        <a:xfrm>
          <a:off x="11479530" y="24022653"/>
          <a:ext cx="1065529" cy="4652699"/>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57151</xdr:colOff>
      <xdr:row>17</xdr:row>
      <xdr:rowOff>40822</xdr:rowOff>
    </xdr:from>
    <xdr:to>
      <xdr:col>46</xdr:col>
      <xdr:colOff>174626</xdr:colOff>
      <xdr:row>18</xdr:row>
      <xdr:rowOff>2843892</xdr:rowOff>
    </xdr:to>
    <xdr:sp macro="" textlink="">
      <xdr:nvSpPr>
        <xdr:cNvPr id="53" name="Прямоугольник 52">
          <a:extLst>
            <a:ext uri="{FF2B5EF4-FFF2-40B4-BE49-F238E27FC236}">
              <a16:creationId xmlns:a16="http://schemas.microsoft.com/office/drawing/2014/main" id="{00000000-0008-0000-0500-000035000000}"/>
            </a:ext>
          </a:extLst>
        </xdr:cNvPr>
        <xdr:cNvSpPr/>
      </xdr:nvSpPr>
      <xdr:spPr>
        <a:xfrm>
          <a:off x="14371865" y="42549536"/>
          <a:ext cx="1069975" cy="5402035"/>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59</xdr:col>
      <xdr:colOff>154782</xdr:colOff>
      <xdr:row>27</xdr:row>
      <xdr:rowOff>20120</xdr:rowOff>
    </xdr:from>
    <xdr:to>
      <xdr:col>61</xdr:col>
      <xdr:colOff>74084</xdr:colOff>
      <xdr:row>27</xdr:row>
      <xdr:rowOff>2083593</xdr:rowOff>
    </xdr:to>
    <xdr:grpSp>
      <xdr:nvGrpSpPr>
        <xdr:cNvPr id="54" name="Группа 53">
          <a:extLst>
            <a:ext uri="{FF2B5EF4-FFF2-40B4-BE49-F238E27FC236}">
              <a16:creationId xmlns:a16="http://schemas.microsoft.com/office/drawing/2014/main" id="{00000000-0008-0000-0500-000036000000}"/>
            </a:ext>
          </a:extLst>
        </xdr:cNvPr>
        <xdr:cNvGrpSpPr/>
      </xdr:nvGrpSpPr>
      <xdr:grpSpPr>
        <a:xfrm>
          <a:off x="17890332" y="78106070"/>
          <a:ext cx="300302" cy="2063473"/>
          <a:chOff x="17557750" y="42995215"/>
          <a:chExt cx="551815" cy="1611649"/>
        </a:xfrm>
      </xdr:grpSpPr>
      <xdr:sp macro="" textlink="">
        <xdr:nvSpPr>
          <xdr:cNvPr id="55" name="Прямоугольник 54">
            <a:extLst>
              <a:ext uri="{FF2B5EF4-FFF2-40B4-BE49-F238E27FC236}">
                <a16:creationId xmlns:a16="http://schemas.microsoft.com/office/drawing/2014/main" id="{00000000-0008-0000-0500-000037000000}"/>
              </a:ext>
            </a:extLst>
          </xdr:cNvPr>
          <xdr:cNvSpPr/>
        </xdr:nvSpPr>
        <xdr:spPr>
          <a:xfrm>
            <a:off x="17646015" y="42995215"/>
            <a:ext cx="462699" cy="1611649"/>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nvGrpSpPr>
          <xdr:cNvPr id="56" name="Группа 55">
            <a:extLst>
              <a:ext uri="{FF2B5EF4-FFF2-40B4-BE49-F238E27FC236}">
                <a16:creationId xmlns:a16="http://schemas.microsoft.com/office/drawing/2014/main" id="{00000000-0008-0000-0500-000038000000}"/>
              </a:ext>
            </a:extLst>
          </xdr:cNvPr>
          <xdr:cNvGrpSpPr/>
        </xdr:nvGrpSpPr>
        <xdr:grpSpPr>
          <a:xfrm>
            <a:off x="17557750" y="43000929"/>
            <a:ext cx="551815" cy="1584960"/>
            <a:chOff x="12220575" y="3483291"/>
            <a:chExt cx="364332" cy="1333977"/>
          </a:xfrm>
        </xdr:grpSpPr>
        <xdr:sp macro="" textlink="">
          <xdr:nvSpPr>
            <xdr:cNvPr id="57" name="Прямоугольник 56">
              <a:extLst>
                <a:ext uri="{FF2B5EF4-FFF2-40B4-BE49-F238E27FC236}">
                  <a16:creationId xmlns:a16="http://schemas.microsoft.com/office/drawing/2014/main" id="{00000000-0008-0000-0500-000039000000}"/>
                </a:ext>
              </a:extLst>
            </xdr:cNvPr>
            <xdr:cNvSpPr/>
          </xdr:nvSpPr>
          <xdr:spPr>
            <a:xfrm>
              <a:off x="12220575" y="3483291"/>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58" name="Прямоугольник 57">
              <a:extLst>
                <a:ext uri="{FF2B5EF4-FFF2-40B4-BE49-F238E27FC236}">
                  <a16:creationId xmlns:a16="http://schemas.microsoft.com/office/drawing/2014/main" id="{00000000-0008-0000-0500-00003A000000}"/>
                </a:ext>
              </a:extLst>
            </xdr:cNvPr>
            <xdr:cNvSpPr/>
          </xdr:nvSpPr>
          <xdr:spPr>
            <a:xfrm>
              <a:off x="12315825" y="3816666"/>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59" name="Прямоугольник 58">
              <a:extLst>
                <a:ext uri="{FF2B5EF4-FFF2-40B4-BE49-F238E27FC236}">
                  <a16:creationId xmlns:a16="http://schemas.microsoft.com/office/drawing/2014/main" id="{00000000-0008-0000-0500-00003B000000}"/>
                </a:ext>
              </a:extLst>
            </xdr:cNvPr>
            <xdr:cNvSpPr/>
          </xdr:nvSpPr>
          <xdr:spPr>
            <a:xfrm>
              <a:off x="12401550" y="4150041"/>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60" name="Прямоугольник 59">
              <a:extLst>
                <a:ext uri="{FF2B5EF4-FFF2-40B4-BE49-F238E27FC236}">
                  <a16:creationId xmlns:a16="http://schemas.microsoft.com/office/drawing/2014/main" id="{00000000-0008-0000-0500-00003C000000}"/>
                </a:ext>
              </a:extLst>
            </xdr:cNvPr>
            <xdr:cNvSpPr/>
          </xdr:nvSpPr>
          <xdr:spPr>
            <a:xfrm>
              <a:off x="12496800" y="4483416"/>
              <a:ext cx="88107" cy="333852"/>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grpSp>
    <xdr:clientData/>
  </xdr:twoCellAnchor>
  <xdr:twoCellAnchor>
    <xdr:from>
      <xdr:col>7</xdr:col>
      <xdr:colOff>114821</xdr:colOff>
      <xdr:row>6</xdr:row>
      <xdr:rowOff>3286125</xdr:rowOff>
    </xdr:from>
    <xdr:to>
      <xdr:col>10</xdr:col>
      <xdr:colOff>123440</xdr:colOff>
      <xdr:row>7</xdr:row>
      <xdr:rowOff>884397</xdr:rowOff>
    </xdr:to>
    <xdr:grpSp>
      <xdr:nvGrpSpPr>
        <xdr:cNvPr id="61" name="Группа 60">
          <a:extLst>
            <a:ext uri="{FF2B5EF4-FFF2-40B4-BE49-F238E27FC236}">
              <a16:creationId xmlns:a16="http://schemas.microsoft.com/office/drawing/2014/main" id="{00000000-0008-0000-0500-00003D000000}"/>
            </a:ext>
          </a:extLst>
        </xdr:cNvPr>
        <xdr:cNvGrpSpPr/>
      </xdr:nvGrpSpPr>
      <xdr:grpSpPr>
        <a:xfrm>
          <a:off x="7944371" y="10734675"/>
          <a:ext cx="580119" cy="960597"/>
          <a:chOff x="9344478" y="2097404"/>
          <a:chExt cx="640898" cy="931083"/>
        </a:xfrm>
      </xdr:grpSpPr>
      <xdr:pic>
        <xdr:nvPicPr>
          <xdr:cNvPr id="62" name="Picture 4">
            <a:extLst>
              <a:ext uri="{FF2B5EF4-FFF2-40B4-BE49-F238E27FC236}">
                <a16:creationId xmlns:a16="http://schemas.microsoft.com/office/drawing/2014/main" id="{00000000-0008-0000-0500-00003E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3" name="Прямоугольник 62">
            <a:extLst>
              <a:ext uri="{FF2B5EF4-FFF2-40B4-BE49-F238E27FC236}">
                <a16:creationId xmlns:a16="http://schemas.microsoft.com/office/drawing/2014/main" id="{00000000-0008-0000-0500-00003F00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10</xdr:col>
      <xdr:colOff>91440</xdr:colOff>
      <xdr:row>6</xdr:row>
      <xdr:rowOff>1953339</xdr:rowOff>
    </xdr:from>
    <xdr:to>
      <xdr:col>12</xdr:col>
      <xdr:colOff>118655</xdr:colOff>
      <xdr:row>6</xdr:row>
      <xdr:rowOff>1953339</xdr:rowOff>
    </xdr:to>
    <xdr:cxnSp macro="">
      <xdr:nvCxnSpPr>
        <xdr:cNvPr id="64" name="Прямая со стрелкой 63">
          <a:extLst>
            <a:ext uri="{FF2B5EF4-FFF2-40B4-BE49-F238E27FC236}">
              <a16:creationId xmlns:a16="http://schemas.microsoft.com/office/drawing/2014/main" id="{00000000-0008-0000-0500-000040000000}"/>
            </a:ext>
          </a:extLst>
        </xdr:cNvPr>
        <xdr:cNvCxnSpPr/>
      </xdr:nvCxnSpPr>
      <xdr:spPr>
        <a:xfrm>
          <a:off x="8473440" y="5493464"/>
          <a:ext cx="40821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142121</xdr:colOff>
      <xdr:row>27</xdr:row>
      <xdr:rowOff>391584</xdr:rowOff>
    </xdr:from>
    <xdr:to>
      <xdr:col>58</xdr:col>
      <xdr:colOff>168520</xdr:colOff>
      <xdr:row>27</xdr:row>
      <xdr:rowOff>1282604</xdr:rowOff>
    </xdr:to>
    <xdr:grpSp>
      <xdr:nvGrpSpPr>
        <xdr:cNvPr id="65" name="Группа 64">
          <a:extLst>
            <a:ext uri="{FF2B5EF4-FFF2-40B4-BE49-F238E27FC236}">
              <a16:creationId xmlns:a16="http://schemas.microsoft.com/office/drawing/2014/main" id="{00000000-0008-0000-0500-000041000000}"/>
            </a:ext>
          </a:extLst>
        </xdr:cNvPr>
        <xdr:cNvGrpSpPr/>
      </xdr:nvGrpSpPr>
      <xdr:grpSpPr>
        <a:xfrm>
          <a:off x="17115671" y="78477534"/>
          <a:ext cx="597899" cy="891020"/>
          <a:chOff x="9344478" y="2097404"/>
          <a:chExt cx="640898" cy="931083"/>
        </a:xfrm>
      </xdr:grpSpPr>
      <xdr:pic>
        <xdr:nvPicPr>
          <xdr:cNvPr id="66" name="Picture 4">
            <a:extLst>
              <a:ext uri="{FF2B5EF4-FFF2-40B4-BE49-F238E27FC236}">
                <a16:creationId xmlns:a16="http://schemas.microsoft.com/office/drawing/2014/main" id="{00000000-0008-0000-0500-000042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7" name="Прямоугольник 66">
            <a:extLst>
              <a:ext uri="{FF2B5EF4-FFF2-40B4-BE49-F238E27FC236}">
                <a16:creationId xmlns:a16="http://schemas.microsoft.com/office/drawing/2014/main" id="{00000000-0008-0000-0500-00004300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58</xdr:col>
      <xdr:colOff>56326</xdr:colOff>
      <xdr:row>27</xdr:row>
      <xdr:rowOff>884090</xdr:rowOff>
    </xdr:from>
    <xdr:to>
      <xdr:col>60</xdr:col>
      <xdr:colOff>75286</xdr:colOff>
      <xdr:row>27</xdr:row>
      <xdr:rowOff>884090</xdr:rowOff>
    </xdr:to>
    <xdr:cxnSp macro="">
      <xdr:nvCxnSpPr>
        <xdr:cNvPr id="68" name="Прямая со стрелкой 67">
          <a:extLst>
            <a:ext uri="{FF2B5EF4-FFF2-40B4-BE49-F238E27FC236}">
              <a16:creationId xmlns:a16="http://schemas.microsoft.com/office/drawing/2014/main" id="{00000000-0008-0000-0500-000044000000}"/>
            </a:ext>
          </a:extLst>
        </xdr:cNvPr>
        <xdr:cNvCxnSpPr/>
      </xdr:nvCxnSpPr>
      <xdr:spPr>
        <a:xfrm>
          <a:off x="17603493" y="54319340"/>
          <a:ext cx="39996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137583</xdr:colOff>
      <xdr:row>28</xdr:row>
      <xdr:rowOff>8679</xdr:rowOff>
    </xdr:from>
    <xdr:to>
      <xdr:col>62</xdr:col>
      <xdr:colOff>169333</xdr:colOff>
      <xdr:row>28</xdr:row>
      <xdr:rowOff>1931459</xdr:rowOff>
    </xdr:to>
    <xdr:sp macro="" textlink="">
      <xdr:nvSpPr>
        <xdr:cNvPr id="69" name="Прямоугольник 68">
          <a:extLst>
            <a:ext uri="{FF2B5EF4-FFF2-40B4-BE49-F238E27FC236}">
              <a16:creationId xmlns:a16="http://schemas.microsoft.com/office/drawing/2014/main" id="{00000000-0008-0000-0500-000045000000}"/>
            </a:ext>
          </a:extLst>
        </xdr:cNvPr>
        <xdr:cNvSpPr/>
      </xdr:nvSpPr>
      <xdr:spPr>
        <a:xfrm>
          <a:off x="18256250" y="55084346"/>
          <a:ext cx="222250" cy="192278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editAs="oneCell">
    <xdr:from>
      <xdr:col>59</xdr:col>
      <xdr:colOff>7778</xdr:colOff>
      <xdr:row>29</xdr:row>
      <xdr:rowOff>440954</xdr:rowOff>
    </xdr:from>
    <xdr:to>
      <xdr:col>61</xdr:col>
      <xdr:colOff>177984</xdr:colOff>
      <xdr:row>29</xdr:row>
      <xdr:rowOff>1015490</xdr:rowOff>
    </xdr:to>
    <xdr:pic>
      <xdr:nvPicPr>
        <xdr:cNvPr id="71" name="Picture 2">
          <a:extLst>
            <a:ext uri="{FF2B5EF4-FFF2-40B4-BE49-F238E27FC236}">
              <a16:creationId xmlns:a16="http://schemas.microsoft.com/office/drawing/2014/main" id="{00000000-0008-0000-0500-000047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873" t="7102" r="5505" b="12658"/>
        <a:stretch/>
      </xdr:blipFill>
      <xdr:spPr bwMode="auto">
        <a:xfrm>
          <a:off x="17748091" y="82820298"/>
          <a:ext cx="551206" cy="57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63</xdr:col>
      <xdr:colOff>15875</xdr:colOff>
      <xdr:row>29</xdr:row>
      <xdr:rowOff>2540</xdr:rowOff>
    </xdr:from>
    <xdr:to>
      <xdr:col>66</xdr:col>
      <xdr:colOff>101600</xdr:colOff>
      <xdr:row>29</xdr:row>
      <xdr:rowOff>2283347</xdr:rowOff>
    </xdr:to>
    <xdr:grpSp>
      <xdr:nvGrpSpPr>
        <xdr:cNvPr id="92" name="Группа 91">
          <a:extLst>
            <a:ext uri="{FF2B5EF4-FFF2-40B4-BE49-F238E27FC236}">
              <a16:creationId xmlns:a16="http://schemas.microsoft.com/office/drawing/2014/main" id="{00000000-0008-0000-0500-00005C000000}"/>
            </a:ext>
          </a:extLst>
        </xdr:cNvPr>
        <xdr:cNvGrpSpPr/>
      </xdr:nvGrpSpPr>
      <xdr:grpSpPr>
        <a:xfrm>
          <a:off x="18513425" y="82184240"/>
          <a:ext cx="657225" cy="1775982"/>
          <a:chOff x="17742959" y="57067873"/>
          <a:chExt cx="657225" cy="2280807"/>
        </a:xfrm>
      </xdr:grpSpPr>
      <xdr:sp macro="" textlink="">
        <xdr:nvSpPr>
          <xdr:cNvPr id="70" name="Прямоугольник 69">
            <a:extLst>
              <a:ext uri="{FF2B5EF4-FFF2-40B4-BE49-F238E27FC236}">
                <a16:creationId xmlns:a16="http://schemas.microsoft.com/office/drawing/2014/main" id="{00000000-0008-0000-0500-000046000000}"/>
              </a:ext>
            </a:extLst>
          </xdr:cNvPr>
          <xdr:cNvSpPr/>
        </xdr:nvSpPr>
        <xdr:spPr>
          <a:xfrm>
            <a:off x="17742959" y="57067873"/>
            <a:ext cx="657225" cy="2280807"/>
          </a:xfrm>
          <a:prstGeom prst="rect">
            <a:avLst/>
          </a:prstGeom>
          <a:solidFill>
            <a:srgbClr val="7030A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nvGrpSpPr>
          <xdr:cNvPr id="72" name="Группа 71">
            <a:extLst>
              <a:ext uri="{FF2B5EF4-FFF2-40B4-BE49-F238E27FC236}">
                <a16:creationId xmlns:a16="http://schemas.microsoft.com/office/drawing/2014/main" id="{00000000-0008-0000-0500-000048000000}"/>
              </a:ext>
            </a:extLst>
          </xdr:cNvPr>
          <xdr:cNvGrpSpPr/>
        </xdr:nvGrpSpPr>
        <xdr:grpSpPr>
          <a:xfrm>
            <a:off x="17772138" y="57081209"/>
            <a:ext cx="612594" cy="2209164"/>
            <a:chOff x="15280005" y="7832090"/>
            <a:chExt cx="813435" cy="3823970"/>
          </a:xfrm>
          <a:solidFill>
            <a:schemeClr val="accent1">
              <a:lumMod val="40000"/>
              <a:lumOff val="60000"/>
            </a:schemeClr>
          </a:solidFill>
        </xdr:grpSpPr>
        <xdr:sp macro="" textlink="">
          <xdr:nvSpPr>
            <xdr:cNvPr id="73" name="Прямоугольник 72">
              <a:extLst>
                <a:ext uri="{FF2B5EF4-FFF2-40B4-BE49-F238E27FC236}">
                  <a16:creationId xmlns:a16="http://schemas.microsoft.com/office/drawing/2014/main" id="{00000000-0008-0000-0500-000049000000}"/>
                </a:ext>
              </a:extLst>
            </xdr:cNvPr>
            <xdr:cNvSpPr/>
          </xdr:nvSpPr>
          <xdr:spPr>
            <a:xfrm>
              <a:off x="15280005" y="7832090"/>
              <a:ext cx="114222" cy="538108"/>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74" name="Прямоугольник 73">
              <a:extLst>
                <a:ext uri="{FF2B5EF4-FFF2-40B4-BE49-F238E27FC236}">
                  <a16:creationId xmlns:a16="http://schemas.microsoft.com/office/drawing/2014/main" id="{00000000-0008-0000-0500-00004A000000}"/>
                </a:ext>
              </a:extLst>
            </xdr:cNvPr>
            <xdr:cNvSpPr/>
          </xdr:nvSpPr>
          <xdr:spPr>
            <a:xfrm>
              <a:off x="15405083" y="8369424"/>
              <a:ext cx="110412" cy="54382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75" name="Прямоугольник 74">
              <a:extLst>
                <a:ext uri="{FF2B5EF4-FFF2-40B4-BE49-F238E27FC236}">
                  <a16:creationId xmlns:a16="http://schemas.microsoft.com/office/drawing/2014/main" id="{00000000-0008-0000-0500-00004B000000}"/>
                </a:ext>
              </a:extLst>
            </xdr:cNvPr>
            <xdr:cNvSpPr/>
          </xdr:nvSpPr>
          <xdr:spPr>
            <a:xfrm>
              <a:off x="15512510" y="8912473"/>
              <a:ext cx="104697" cy="54382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76" name="Прямоугольник 75">
              <a:extLst>
                <a:ext uri="{FF2B5EF4-FFF2-40B4-BE49-F238E27FC236}">
                  <a16:creationId xmlns:a16="http://schemas.microsoft.com/office/drawing/2014/main" id="{00000000-0008-0000-0500-00004C000000}"/>
                </a:ext>
              </a:extLst>
            </xdr:cNvPr>
            <xdr:cNvSpPr/>
          </xdr:nvSpPr>
          <xdr:spPr>
            <a:xfrm>
              <a:off x="15628063" y="9455522"/>
              <a:ext cx="110412" cy="54382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77" name="Прямоугольник 76">
              <a:extLst>
                <a:ext uri="{FF2B5EF4-FFF2-40B4-BE49-F238E27FC236}">
                  <a16:creationId xmlns:a16="http://schemas.microsoft.com/office/drawing/2014/main" id="{00000000-0008-0000-0500-00004D000000}"/>
                </a:ext>
              </a:extLst>
            </xdr:cNvPr>
            <xdr:cNvSpPr/>
          </xdr:nvSpPr>
          <xdr:spPr>
            <a:xfrm>
              <a:off x="15750618" y="10008607"/>
              <a:ext cx="102792" cy="541918"/>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78" name="Прямоугольник 77">
              <a:extLst>
                <a:ext uri="{FF2B5EF4-FFF2-40B4-BE49-F238E27FC236}">
                  <a16:creationId xmlns:a16="http://schemas.microsoft.com/office/drawing/2014/main" id="{00000000-0008-0000-0500-00004E000000}"/>
                </a:ext>
              </a:extLst>
            </xdr:cNvPr>
            <xdr:cNvSpPr/>
          </xdr:nvSpPr>
          <xdr:spPr>
            <a:xfrm>
              <a:off x="15879523" y="10560422"/>
              <a:ext cx="102792" cy="538108"/>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79" name="Прямоугольник 78">
              <a:extLst>
                <a:ext uri="{FF2B5EF4-FFF2-40B4-BE49-F238E27FC236}">
                  <a16:creationId xmlns:a16="http://schemas.microsoft.com/office/drawing/2014/main" id="{00000000-0008-0000-0500-00004F000000}"/>
                </a:ext>
              </a:extLst>
            </xdr:cNvPr>
            <xdr:cNvSpPr/>
          </xdr:nvSpPr>
          <xdr:spPr>
            <a:xfrm>
              <a:off x="15992553" y="11116047"/>
              <a:ext cx="100887" cy="54001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grpSp>
    <xdr:clientData/>
  </xdr:twoCellAnchor>
  <xdr:twoCellAnchor>
    <xdr:from>
      <xdr:col>61</xdr:col>
      <xdr:colOff>150495</xdr:colOff>
      <xdr:row>29</xdr:row>
      <xdr:rowOff>819556</xdr:rowOff>
    </xdr:from>
    <xdr:to>
      <xdr:col>64</xdr:col>
      <xdr:colOff>0</xdr:colOff>
      <xdr:row>29</xdr:row>
      <xdr:rowOff>819556</xdr:rowOff>
    </xdr:to>
    <xdr:cxnSp macro="">
      <xdr:nvCxnSpPr>
        <xdr:cNvPr id="80" name="Прямая со стрелкой 79">
          <a:extLst>
            <a:ext uri="{FF2B5EF4-FFF2-40B4-BE49-F238E27FC236}">
              <a16:creationId xmlns:a16="http://schemas.microsoft.com/office/drawing/2014/main" id="{00000000-0008-0000-0500-000050000000}"/>
            </a:ext>
          </a:extLst>
        </xdr:cNvPr>
        <xdr:cNvCxnSpPr/>
      </xdr:nvCxnSpPr>
      <xdr:spPr>
        <a:xfrm>
          <a:off x="18271808" y="83198900"/>
          <a:ext cx="42100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97580</xdr:colOff>
      <xdr:row>30</xdr:row>
      <xdr:rowOff>40820</xdr:rowOff>
    </xdr:from>
    <xdr:to>
      <xdr:col>68</xdr:col>
      <xdr:colOff>-1</xdr:colOff>
      <xdr:row>30</xdr:row>
      <xdr:rowOff>1631155</xdr:rowOff>
    </xdr:to>
    <xdr:sp macro="" textlink="">
      <xdr:nvSpPr>
        <xdr:cNvPr id="81" name="Прямоугольник 80">
          <a:extLst>
            <a:ext uri="{FF2B5EF4-FFF2-40B4-BE49-F238E27FC236}">
              <a16:creationId xmlns:a16="http://schemas.microsoft.com/office/drawing/2014/main" id="{00000000-0008-0000-0500-000051000000}"/>
            </a:ext>
          </a:extLst>
        </xdr:cNvPr>
        <xdr:cNvSpPr/>
      </xdr:nvSpPr>
      <xdr:spPr>
        <a:xfrm>
          <a:off x="19171393" y="83872726"/>
          <a:ext cx="283419" cy="1590335"/>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24</xdr:col>
      <xdr:colOff>154781</xdr:colOff>
      <xdr:row>12</xdr:row>
      <xdr:rowOff>54428</xdr:rowOff>
    </xdr:from>
    <xdr:to>
      <xdr:col>26</xdr:col>
      <xdr:colOff>27214</xdr:colOff>
      <xdr:row>12</xdr:row>
      <xdr:rowOff>1893094</xdr:rowOff>
    </xdr:to>
    <xdr:sp macro="" textlink="">
      <xdr:nvSpPr>
        <xdr:cNvPr id="82" name="Прямоугольник 81">
          <a:extLst>
            <a:ext uri="{FF2B5EF4-FFF2-40B4-BE49-F238E27FC236}">
              <a16:creationId xmlns:a16="http://schemas.microsoft.com/office/drawing/2014/main" id="{00000000-0008-0000-0500-000052000000}"/>
            </a:ext>
          </a:extLst>
        </xdr:cNvPr>
        <xdr:cNvSpPr/>
      </xdr:nvSpPr>
      <xdr:spPr>
        <a:xfrm>
          <a:off x="11227594" y="28307959"/>
          <a:ext cx="253433" cy="183866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xdr:col>
      <xdr:colOff>186532</xdr:colOff>
      <xdr:row>4</xdr:row>
      <xdr:rowOff>27781</xdr:rowOff>
    </xdr:from>
    <xdr:to>
      <xdr:col>11</xdr:col>
      <xdr:colOff>0</xdr:colOff>
      <xdr:row>4</xdr:row>
      <xdr:rowOff>1251412</xdr:rowOff>
    </xdr:to>
    <xdr:sp macro="" textlink="">
      <xdr:nvSpPr>
        <xdr:cNvPr id="84" name="Прямоугольник 83">
          <a:extLst>
            <a:ext uri="{FF2B5EF4-FFF2-40B4-BE49-F238E27FC236}">
              <a16:creationId xmlns:a16="http://schemas.microsoft.com/office/drawing/2014/main" id="{00000000-0008-0000-0500-000054000000}"/>
            </a:ext>
          </a:extLst>
        </xdr:cNvPr>
        <xdr:cNvSpPr/>
      </xdr:nvSpPr>
      <xdr:spPr>
        <a:xfrm>
          <a:off x="8401845" y="4052094"/>
          <a:ext cx="194468" cy="122363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15875</xdr:colOff>
      <xdr:row>21</xdr:row>
      <xdr:rowOff>16192</xdr:rowOff>
    </xdr:from>
    <xdr:to>
      <xdr:col>46</xdr:col>
      <xdr:colOff>168166</xdr:colOff>
      <xdr:row>21</xdr:row>
      <xdr:rowOff>4238625</xdr:rowOff>
    </xdr:to>
    <xdr:sp macro="" textlink="">
      <xdr:nvSpPr>
        <xdr:cNvPr id="86" name="Прямоугольник 85">
          <a:extLst>
            <a:ext uri="{FF2B5EF4-FFF2-40B4-BE49-F238E27FC236}">
              <a16:creationId xmlns:a16="http://schemas.microsoft.com/office/drawing/2014/main" id="{00000000-0008-0000-0500-000056000000}"/>
            </a:ext>
          </a:extLst>
        </xdr:cNvPr>
        <xdr:cNvSpPr/>
      </xdr:nvSpPr>
      <xdr:spPr>
        <a:xfrm>
          <a:off x="14303375" y="39894192"/>
          <a:ext cx="1104791" cy="4222433"/>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40</xdr:col>
      <xdr:colOff>206374</xdr:colOff>
      <xdr:row>22</xdr:row>
      <xdr:rowOff>16193</xdr:rowOff>
    </xdr:from>
    <xdr:to>
      <xdr:col>46</xdr:col>
      <xdr:colOff>174357</xdr:colOff>
      <xdr:row>22</xdr:row>
      <xdr:rowOff>4664856</xdr:rowOff>
    </xdr:to>
    <xdr:sp macro="" textlink="">
      <xdr:nvSpPr>
        <xdr:cNvPr id="88" name="Прямоугольник 87">
          <a:extLst>
            <a:ext uri="{FF2B5EF4-FFF2-40B4-BE49-F238E27FC236}">
              <a16:creationId xmlns:a16="http://schemas.microsoft.com/office/drawing/2014/main" id="{00000000-0008-0000-0500-000058000000}"/>
            </a:ext>
          </a:extLst>
        </xdr:cNvPr>
        <xdr:cNvSpPr/>
      </xdr:nvSpPr>
      <xdr:spPr>
        <a:xfrm>
          <a:off x="14303374" y="29610368"/>
          <a:ext cx="1130033" cy="4648663"/>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47625</xdr:colOff>
      <xdr:row>23</xdr:row>
      <xdr:rowOff>20003</xdr:rowOff>
    </xdr:from>
    <xdr:to>
      <xdr:col>46</xdr:col>
      <xdr:colOff>173518</xdr:colOff>
      <xdr:row>23</xdr:row>
      <xdr:rowOff>2592916</xdr:rowOff>
    </xdr:to>
    <xdr:sp macro="" textlink="">
      <xdr:nvSpPr>
        <xdr:cNvPr id="90" name="Прямоугольник 89">
          <a:extLst>
            <a:ext uri="{FF2B5EF4-FFF2-40B4-BE49-F238E27FC236}">
              <a16:creationId xmlns:a16="http://schemas.microsoft.com/office/drawing/2014/main" id="{00000000-0008-0000-0500-00005A000000}"/>
            </a:ext>
          </a:extLst>
        </xdr:cNvPr>
        <xdr:cNvSpPr/>
      </xdr:nvSpPr>
      <xdr:spPr>
        <a:xfrm>
          <a:off x="14356292" y="38437503"/>
          <a:ext cx="1078393" cy="2572913"/>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12</xdr:col>
      <xdr:colOff>111125</xdr:colOff>
      <xdr:row>6</xdr:row>
      <xdr:rowOff>1349375</xdr:rowOff>
    </xdr:from>
    <xdr:to>
      <xdr:col>13</xdr:col>
      <xdr:colOff>19685</xdr:colOff>
      <xdr:row>6</xdr:row>
      <xdr:rowOff>2679065</xdr:rowOff>
    </xdr:to>
    <xdr:sp macro="" textlink="">
      <xdr:nvSpPr>
        <xdr:cNvPr id="93" name="Прямоугольник 92">
          <a:extLst>
            <a:ext uri="{FF2B5EF4-FFF2-40B4-BE49-F238E27FC236}">
              <a16:creationId xmlns:a16="http://schemas.microsoft.com/office/drawing/2014/main" id="{00000000-0008-0000-0500-00005D000000}"/>
            </a:ext>
          </a:extLst>
        </xdr:cNvPr>
        <xdr:cNvSpPr/>
      </xdr:nvSpPr>
      <xdr:spPr>
        <a:xfrm>
          <a:off x="8874125" y="4889500"/>
          <a:ext cx="99060" cy="1329690"/>
        </a:xfrm>
        <a:prstGeom prst="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xdr:col>
      <xdr:colOff>124730</xdr:colOff>
      <xdr:row>6</xdr:row>
      <xdr:rowOff>1483178</xdr:rowOff>
    </xdr:from>
    <xdr:to>
      <xdr:col>10</xdr:col>
      <xdr:colOff>188233</xdr:colOff>
      <xdr:row>6</xdr:row>
      <xdr:rowOff>2603809</xdr:rowOff>
    </xdr:to>
    <xdr:grpSp>
      <xdr:nvGrpSpPr>
        <xdr:cNvPr id="94" name="Группа 93">
          <a:extLst>
            <a:ext uri="{FF2B5EF4-FFF2-40B4-BE49-F238E27FC236}">
              <a16:creationId xmlns:a16="http://schemas.microsoft.com/office/drawing/2014/main" id="{00000000-0008-0000-0500-00005E000000}"/>
            </a:ext>
          </a:extLst>
        </xdr:cNvPr>
        <xdr:cNvGrpSpPr/>
      </xdr:nvGrpSpPr>
      <xdr:grpSpPr>
        <a:xfrm>
          <a:off x="7763780" y="8931728"/>
          <a:ext cx="825503" cy="1120631"/>
          <a:chOff x="9204172" y="2097404"/>
          <a:chExt cx="911991" cy="1082622"/>
        </a:xfrm>
      </xdr:grpSpPr>
      <xdr:pic>
        <xdr:nvPicPr>
          <xdr:cNvPr id="95" name="Picture 4">
            <a:extLst>
              <a:ext uri="{FF2B5EF4-FFF2-40B4-BE49-F238E27FC236}">
                <a16:creationId xmlns:a16="http://schemas.microsoft.com/office/drawing/2014/main" id="{00000000-0008-0000-0500-00005F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6" name="Прямоугольник 95">
            <a:extLst>
              <a:ext uri="{FF2B5EF4-FFF2-40B4-BE49-F238E27FC236}">
                <a16:creationId xmlns:a16="http://schemas.microsoft.com/office/drawing/2014/main" id="{00000000-0008-0000-0500-000060000000}"/>
              </a:ext>
            </a:extLst>
          </xdr:cNvPr>
          <xdr:cNvSpPr/>
        </xdr:nvSpPr>
        <xdr:spPr>
          <a:xfrm>
            <a:off x="9204172" y="2778125"/>
            <a:ext cx="911991" cy="401901"/>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Контролер</a:t>
            </a:r>
            <a:r>
              <a:rPr lang="ru-RU" sz="1100" baseline="0">
                <a:latin typeface="Arial Narrow" panose="020B0606020202030204" pitchFamily="34" charset="0"/>
              </a:rPr>
              <a:t> БТК</a:t>
            </a:r>
            <a:endParaRPr lang="ru-RU" sz="1100">
              <a:latin typeface="Arial Narrow" panose="020B0606020202030204" pitchFamily="34" charset="0"/>
            </a:endParaRPr>
          </a:p>
        </xdr:txBody>
      </xdr:sp>
    </xdr:grpSp>
    <xdr:clientData/>
  </xdr:twoCellAnchor>
  <xdr:twoCellAnchor>
    <xdr:from>
      <xdr:col>10</xdr:col>
      <xdr:colOff>174625</xdr:colOff>
      <xdr:row>7</xdr:row>
      <xdr:rowOff>381000</xdr:rowOff>
    </xdr:from>
    <xdr:to>
      <xdr:col>13</xdr:col>
      <xdr:colOff>11340</xdr:colOff>
      <xdr:row>7</xdr:row>
      <xdr:rowOff>381000</xdr:rowOff>
    </xdr:to>
    <xdr:cxnSp macro="">
      <xdr:nvCxnSpPr>
        <xdr:cNvPr id="97" name="Прямая со стрелкой 96">
          <a:extLst>
            <a:ext uri="{FF2B5EF4-FFF2-40B4-BE49-F238E27FC236}">
              <a16:creationId xmlns:a16="http://schemas.microsoft.com/office/drawing/2014/main" id="{00000000-0008-0000-0500-000061000000}"/>
            </a:ext>
          </a:extLst>
        </xdr:cNvPr>
        <xdr:cNvCxnSpPr/>
      </xdr:nvCxnSpPr>
      <xdr:spPr>
        <a:xfrm>
          <a:off x="8556625" y="7286625"/>
          <a:ext cx="40821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31751</xdr:colOff>
      <xdr:row>7</xdr:row>
      <xdr:rowOff>1444625</xdr:rowOff>
    </xdr:from>
    <xdr:to>
      <xdr:col>11</xdr:col>
      <xdr:colOff>63501</xdr:colOff>
      <xdr:row>7</xdr:row>
      <xdr:rowOff>2549381</xdr:rowOff>
    </xdr:to>
    <xdr:grpSp>
      <xdr:nvGrpSpPr>
        <xdr:cNvPr id="98" name="Группа 97">
          <a:extLst>
            <a:ext uri="{FF2B5EF4-FFF2-40B4-BE49-F238E27FC236}">
              <a16:creationId xmlns:a16="http://schemas.microsoft.com/office/drawing/2014/main" id="{00000000-0008-0000-0500-000062000000}"/>
            </a:ext>
          </a:extLst>
        </xdr:cNvPr>
        <xdr:cNvGrpSpPr/>
      </xdr:nvGrpSpPr>
      <xdr:grpSpPr>
        <a:xfrm>
          <a:off x="7861301" y="12255500"/>
          <a:ext cx="793750" cy="1104756"/>
          <a:chOff x="9221710" y="2097404"/>
          <a:chExt cx="876911" cy="1067285"/>
        </a:xfrm>
      </xdr:grpSpPr>
      <xdr:pic>
        <xdr:nvPicPr>
          <xdr:cNvPr id="99" name="Picture 4">
            <a:extLst>
              <a:ext uri="{FF2B5EF4-FFF2-40B4-BE49-F238E27FC236}">
                <a16:creationId xmlns:a16="http://schemas.microsoft.com/office/drawing/2014/main" id="{00000000-0008-0000-0500-000063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0" name="Прямоугольник 99">
            <a:extLst>
              <a:ext uri="{FF2B5EF4-FFF2-40B4-BE49-F238E27FC236}">
                <a16:creationId xmlns:a16="http://schemas.microsoft.com/office/drawing/2014/main" id="{00000000-0008-0000-0500-000064000000}"/>
              </a:ext>
            </a:extLst>
          </xdr:cNvPr>
          <xdr:cNvSpPr/>
        </xdr:nvSpPr>
        <xdr:spPr>
          <a:xfrm>
            <a:off x="9221710" y="2762788"/>
            <a:ext cx="876911" cy="401901"/>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Механик цеха</a:t>
            </a:r>
          </a:p>
        </xdr:txBody>
      </xdr:sp>
    </xdr:grpSp>
    <xdr:clientData/>
  </xdr:twoCellAnchor>
  <xdr:twoCellAnchor>
    <xdr:from>
      <xdr:col>7</xdr:col>
      <xdr:colOff>15875</xdr:colOff>
      <xdr:row>7</xdr:row>
      <xdr:rowOff>2809875</xdr:rowOff>
    </xdr:from>
    <xdr:to>
      <xdr:col>11</xdr:col>
      <xdr:colOff>47625</xdr:colOff>
      <xdr:row>7</xdr:row>
      <xdr:rowOff>3914631</xdr:rowOff>
    </xdr:to>
    <xdr:grpSp>
      <xdr:nvGrpSpPr>
        <xdr:cNvPr id="101" name="Группа 100">
          <a:extLst>
            <a:ext uri="{FF2B5EF4-FFF2-40B4-BE49-F238E27FC236}">
              <a16:creationId xmlns:a16="http://schemas.microsoft.com/office/drawing/2014/main" id="{00000000-0008-0000-0500-000065000000}"/>
            </a:ext>
          </a:extLst>
        </xdr:cNvPr>
        <xdr:cNvGrpSpPr/>
      </xdr:nvGrpSpPr>
      <xdr:grpSpPr>
        <a:xfrm>
          <a:off x="7845425" y="13620750"/>
          <a:ext cx="793750" cy="1104756"/>
          <a:chOff x="9221710" y="2097404"/>
          <a:chExt cx="876911" cy="1067285"/>
        </a:xfrm>
      </xdr:grpSpPr>
      <xdr:pic>
        <xdr:nvPicPr>
          <xdr:cNvPr id="102" name="Picture 4">
            <a:extLst>
              <a:ext uri="{FF2B5EF4-FFF2-40B4-BE49-F238E27FC236}">
                <a16:creationId xmlns:a16="http://schemas.microsoft.com/office/drawing/2014/main" id="{00000000-0008-0000-0500-000066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3" name="Прямоугольник 102">
            <a:extLst>
              <a:ext uri="{FF2B5EF4-FFF2-40B4-BE49-F238E27FC236}">
                <a16:creationId xmlns:a16="http://schemas.microsoft.com/office/drawing/2014/main" id="{00000000-0008-0000-0500-000067000000}"/>
              </a:ext>
            </a:extLst>
          </xdr:cNvPr>
          <xdr:cNvSpPr/>
        </xdr:nvSpPr>
        <xdr:spPr>
          <a:xfrm>
            <a:off x="9221710" y="2762788"/>
            <a:ext cx="876911" cy="401901"/>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Энергетик цеха</a:t>
            </a:r>
          </a:p>
        </xdr:txBody>
      </xdr:sp>
    </xdr:grpSp>
    <xdr:clientData/>
  </xdr:twoCellAnchor>
  <xdr:twoCellAnchor>
    <xdr:from>
      <xdr:col>14</xdr:col>
      <xdr:colOff>31750</xdr:colOff>
      <xdr:row>7</xdr:row>
      <xdr:rowOff>1524000</xdr:rowOff>
    </xdr:from>
    <xdr:to>
      <xdr:col>14</xdr:col>
      <xdr:colOff>99060</xdr:colOff>
      <xdr:row>7</xdr:row>
      <xdr:rowOff>2853690</xdr:rowOff>
    </xdr:to>
    <xdr:sp macro="" textlink="">
      <xdr:nvSpPr>
        <xdr:cNvPr id="104" name="Прямоугольник 103">
          <a:extLst>
            <a:ext uri="{FF2B5EF4-FFF2-40B4-BE49-F238E27FC236}">
              <a16:creationId xmlns:a16="http://schemas.microsoft.com/office/drawing/2014/main" id="{00000000-0008-0000-0500-000068000000}"/>
            </a:ext>
          </a:extLst>
        </xdr:cNvPr>
        <xdr:cNvSpPr/>
      </xdr:nvSpPr>
      <xdr:spPr>
        <a:xfrm>
          <a:off x="9175750" y="8429625"/>
          <a:ext cx="67310" cy="1329690"/>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14</xdr:col>
      <xdr:colOff>132715</xdr:colOff>
      <xdr:row>7</xdr:row>
      <xdr:rowOff>2825749</xdr:rowOff>
    </xdr:from>
    <xdr:to>
      <xdr:col>14</xdr:col>
      <xdr:colOff>178434</xdr:colOff>
      <xdr:row>7</xdr:row>
      <xdr:rowOff>3980814</xdr:rowOff>
    </xdr:to>
    <xdr:sp macro="" textlink="">
      <xdr:nvSpPr>
        <xdr:cNvPr id="105" name="Прямоугольник 104">
          <a:extLst>
            <a:ext uri="{FF2B5EF4-FFF2-40B4-BE49-F238E27FC236}">
              <a16:creationId xmlns:a16="http://schemas.microsoft.com/office/drawing/2014/main" id="{00000000-0008-0000-0500-000069000000}"/>
            </a:ext>
          </a:extLst>
        </xdr:cNvPr>
        <xdr:cNvSpPr/>
      </xdr:nvSpPr>
      <xdr:spPr>
        <a:xfrm>
          <a:off x="9276715" y="9731374"/>
          <a:ext cx="45719" cy="115506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11</xdr:col>
      <xdr:colOff>15875</xdr:colOff>
      <xdr:row>7</xdr:row>
      <xdr:rowOff>2016125</xdr:rowOff>
    </xdr:from>
    <xdr:to>
      <xdr:col>13</xdr:col>
      <xdr:colOff>158750</xdr:colOff>
      <xdr:row>7</xdr:row>
      <xdr:rowOff>2016125</xdr:rowOff>
    </xdr:to>
    <xdr:cxnSp macro="">
      <xdr:nvCxnSpPr>
        <xdr:cNvPr id="106" name="Прямая со стрелкой 105">
          <a:extLst>
            <a:ext uri="{FF2B5EF4-FFF2-40B4-BE49-F238E27FC236}">
              <a16:creationId xmlns:a16="http://schemas.microsoft.com/office/drawing/2014/main" id="{00000000-0008-0000-0500-00006A000000}"/>
            </a:ext>
          </a:extLst>
        </xdr:cNvPr>
        <xdr:cNvCxnSpPr/>
      </xdr:nvCxnSpPr>
      <xdr:spPr>
        <a:xfrm>
          <a:off x="8588375" y="8921750"/>
          <a:ext cx="52387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7</xdr:row>
      <xdr:rowOff>3295650</xdr:rowOff>
    </xdr:from>
    <xdr:to>
      <xdr:col>14</xdr:col>
      <xdr:colOff>47625</xdr:colOff>
      <xdr:row>7</xdr:row>
      <xdr:rowOff>3302000</xdr:rowOff>
    </xdr:to>
    <xdr:cxnSp macro="">
      <xdr:nvCxnSpPr>
        <xdr:cNvPr id="108" name="Прямая со стрелкой 107">
          <a:extLst>
            <a:ext uri="{FF2B5EF4-FFF2-40B4-BE49-F238E27FC236}">
              <a16:creationId xmlns:a16="http://schemas.microsoft.com/office/drawing/2014/main" id="{00000000-0008-0000-0500-00006C000000}"/>
            </a:ext>
          </a:extLst>
        </xdr:cNvPr>
        <xdr:cNvCxnSpPr/>
      </xdr:nvCxnSpPr>
      <xdr:spPr>
        <a:xfrm>
          <a:off x="8582025" y="10201275"/>
          <a:ext cx="609600" cy="635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37517</xdr:colOff>
      <xdr:row>21</xdr:row>
      <xdr:rowOff>105834</xdr:rowOff>
    </xdr:from>
    <xdr:to>
      <xdr:col>46</xdr:col>
      <xdr:colOff>15875</xdr:colOff>
      <xdr:row>21</xdr:row>
      <xdr:rowOff>3989494</xdr:rowOff>
    </xdr:to>
    <xdr:sp macro="" textlink="">
      <xdr:nvSpPr>
        <xdr:cNvPr id="107" name="Прямоугольник 106">
          <a:extLst>
            <a:ext uri="{FF2B5EF4-FFF2-40B4-BE49-F238E27FC236}">
              <a16:creationId xmlns:a16="http://schemas.microsoft.com/office/drawing/2014/main" id="{00000000-0008-0000-0500-00006B000000}"/>
            </a:ext>
          </a:extLst>
        </xdr:cNvPr>
        <xdr:cNvSpPr/>
      </xdr:nvSpPr>
      <xdr:spPr>
        <a:xfrm>
          <a:off x="14346184" y="29231167"/>
          <a:ext cx="930858" cy="388366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34</xdr:col>
      <xdr:colOff>95251</xdr:colOff>
      <xdr:row>21</xdr:row>
      <xdr:rowOff>1154429</xdr:rowOff>
    </xdr:from>
    <xdr:to>
      <xdr:col>41</xdr:col>
      <xdr:colOff>64440</xdr:colOff>
      <xdr:row>21</xdr:row>
      <xdr:rowOff>2065156</xdr:rowOff>
    </xdr:to>
    <xdr:grpSp>
      <xdr:nvGrpSpPr>
        <xdr:cNvPr id="109" name="Группа 108">
          <a:extLst>
            <a:ext uri="{FF2B5EF4-FFF2-40B4-BE49-F238E27FC236}">
              <a16:creationId xmlns:a16="http://schemas.microsoft.com/office/drawing/2014/main" id="{00000000-0008-0000-0500-00006D000000}"/>
            </a:ext>
          </a:extLst>
        </xdr:cNvPr>
        <xdr:cNvGrpSpPr/>
      </xdr:nvGrpSpPr>
      <xdr:grpSpPr>
        <a:xfrm>
          <a:off x="13068301" y="55523129"/>
          <a:ext cx="1302689" cy="910727"/>
          <a:chOff x="12083143" y="27989893"/>
          <a:chExt cx="1378254" cy="912632"/>
        </a:xfrm>
      </xdr:grpSpPr>
      <xdr:pic>
        <xdr:nvPicPr>
          <xdr:cNvPr id="110" name="Picture 10">
            <a:extLst>
              <a:ext uri="{FF2B5EF4-FFF2-40B4-BE49-F238E27FC236}">
                <a16:creationId xmlns:a16="http://schemas.microsoft.com/office/drawing/2014/main" id="{00000000-0008-0000-0500-00006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1" name="Прямоугольник 110">
            <a:extLst>
              <a:ext uri="{FF2B5EF4-FFF2-40B4-BE49-F238E27FC236}">
                <a16:creationId xmlns:a16="http://schemas.microsoft.com/office/drawing/2014/main" id="{00000000-0008-0000-0500-00006F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112" name="Прямая со стрелкой 111">
            <a:extLst>
              <a:ext uri="{FF2B5EF4-FFF2-40B4-BE49-F238E27FC236}">
                <a16:creationId xmlns:a16="http://schemas.microsoft.com/office/drawing/2014/main" id="{00000000-0008-0000-0500-000070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123189</xdr:colOff>
      <xdr:row>21</xdr:row>
      <xdr:rowOff>1084369</xdr:rowOff>
    </xdr:from>
    <xdr:to>
      <xdr:col>43</xdr:col>
      <xdr:colOff>130809</xdr:colOff>
      <xdr:row>21</xdr:row>
      <xdr:rowOff>2016549</xdr:rowOff>
    </xdr:to>
    <xdr:sp macro="" textlink="">
      <xdr:nvSpPr>
        <xdr:cNvPr id="113" name="Прямоугольник 112">
          <a:extLst>
            <a:ext uri="{FF2B5EF4-FFF2-40B4-BE49-F238E27FC236}">
              <a16:creationId xmlns:a16="http://schemas.microsoft.com/office/drawing/2014/main" id="{00000000-0008-0000-0500-000071000000}"/>
            </a:ext>
          </a:extLst>
        </xdr:cNvPr>
        <xdr:cNvSpPr/>
      </xdr:nvSpPr>
      <xdr:spPr>
        <a:xfrm>
          <a:off x="14431856" y="30209702"/>
          <a:ext cx="388620" cy="93218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43</xdr:col>
      <xdr:colOff>140334</xdr:colOff>
      <xdr:row>21</xdr:row>
      <xdr:rowOff>2036868</xdr:rowOff>
    </xdr:from>
    <xdr:to>
      <xdr:col>45</xdr:col>
      <xdr:colOff>136524</xdr:colOff>
      <xdr:row>21</xdr:row>
      <xdr:rowOff>3101763</xdr:rowOff>
    </xdr:to>
    <xdr:sp macro="" textlink="">
      <xdr:nvSpPr>
        <xdr:cNvPr id="114" name="Прямоугольник 113">
          <a:extLst>
            <a:ext uri="{FF2B5EF4-FFF2-40B4-BE49-F238E27FC236}">
              <a16:creationId xmlns:a16="http://schemas.microsoft.com/office/drawing/2014/main" id="{00000000-0008-0000-0500-000072000000}"/>
            </a:ext>
          </a:extLst>
        </xdr:cNvPr>
        <xdr:cNvSpPr/>
      </xdr:nvSpPr>
      <xdr:spPr>
        <a:xfrm>
          <a:off x="14830001" y="31162201"/>
          <a:ext cx="377190" cy="106489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35</xdr:col>
      <xdr:colOff>21166</xdr:colOff>
      <xdr:row>21</xdr:row>
      <xdr:rowOff>3280833</xdr:rowOff>
    </xdr:from>
    <xdr:to>
      <xdr:col>38</xdr:col>
      <xdr:colOff>29785</xdr:colOff>
      <xdr:row>21</xdr:row>
      <xdr:rowOff>4244605</xdr:rowOff>
    </xdr:to>
    <xdr:grpSp>
      <xdr:nvGrpSpPr>
        <xdr:cNvPr id="115" name="Группа 114">
          <a:extLst>
            <a:ext uri="{FF2B5EF4-FFF2-40B4-BE49-F238E27FC236}">
              <a16:creationId xmlns:a16="http://schemas.microsoft.com/office/drawing/2014/main" id="{00000000-0008-0000-0500-000073000000}"/>
            </a:ext>
          </a:extLst>
        </xdr:cNvPr>
        <xdr:cNvGrpSpPr/>
      </xdr:nvGrpSpPr>
      <xdr:grpSpPr>
        <a:xfrm>
          <a:off x="13184716" y="57649533"/>
          <a:ext cx="580119" cy="963772"/>
          <a:chOff x="9344478" y="2097404"/>
          <a:chExt cx="640898" cy="931083"/>
        </a:xfrm>
      </xdr:grpSpPr>
      <xdr:pic>
        <xdr:nvPicPr>
          <xdr:cNvPr id="116" name="Picture 4">
            <a:extLst>
              <a:ext uri="{FF2B5EF4-FFF2-40B4-BE49-F238E27FC236}">
                <a16:creationId xmlns:a16="http://schemas.microsoft.com/office/drawing/2014/main" id="{00000000-0008-0000-0500-000074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7" name="Прямоугольник 116">
            <a:extLst>
              <a:ext uri="{FF2B5EF4-FFF2-40B4-BE49-F238E27FC236}">
                <a16:creationId xmlns:a16="http://schemas.microsoft.com/office/drawing/2014/main" id="{00000000-0008-0000-0500-00007500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38</xdr:col>
      <xdr:colOff>74083</xdr:colOff>
      <xdr:row>21</xdr:row>
      <xdr:rowOff>3672416</xdr:rowOff>
    </xdr:from>
    <xdr:to>
      <xdr:col>41</xdr:col>
      <xdr:colOff>61624</xdr:colOff>
      <xdr:row>21</xdr:row>
      <xdr:rowOff>3672416</xdr:rowOff>
    </xdr:to>
    <xdr:cxnSp macro="">
      <xdr:nvCxnSpPr>
        <xdr:cNvPr id="118" name="Прямая со стрелкой 117">
          <a:extLst>
            <a:ext uri="{FF2B5EF4-FFF2-40B4-BE49-F238E27FC236}">
              <a16:creationId xmlns:a16="http://schemas.microsoft.com/office/drawing/2014/main" id="{00000000-0008-0000-0500-000076000000}"/>
            </a:ext>
          </a:extLst>
        </xdr:cNvPr>
        <xdr:cNvCxnSpPr/>
      </xdr:nvCxnSpPr>
      <xdr:spPr>
        <a:xfrm>
          <a:off x="13811250" y="32797749"/>
          <a:ext cx="55904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63500</xdr:colOff>
      <xdr:row>21</xdr:row>
      <xdr:rowOff>3492501</xdr:rowOff>
    </xdr:from>
    <xdr:to>
      <xdr:col>45</xdr:col>
      <xdr:colOff>179916</xdr:colOff>
      <xdr:row>21</xdr:row>
      <xdr:rowOff>3879742</xdr:rowOff>
    </xdr:to>
    <xdr:sp macro="" textlink="">
      <xdr:nvSpPr>
        <xdr:cNvPr id="119" name="Прямоугольник 118">
          <a:extLst>
            <a:ext uri="{FF2B5EF4-FFF2-40B4-BE49-F238E27FC236}">
              <a16:creationId xmlns:a16="http://schemas.microsoft.com/office/drawing/2014/main" id="{00000000-0008-0000-0500-000077000000}"/>
            </a:ext>
          </a:extLst>
        </xdr:cNvPr>
        <xdr:cNvSpPr/>
      </xdr:nvSpPr>
      <xdr:spPr>
        <a:xfrm>
          <a:off x="14372167" y="32617834"/>
          <a:ext cx="878416" cy="387241"/>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34</xdr:col>
      <xdr:colOff>137583</xdr:colOff>
      <xdr:row>22</xdr:row>
      <xdr:rowOff>63500</xdr:rowOff>
    </xdr:from>
    <xdr:to>
      <xdr:col>46</xdr:col>
      <xdr:colOff>58207</xdr:colOff>
      <xdr:row>22</xdr:row>
      <xdr:rowOff>4202271</xdr:rowOff>
    </xdr:to>
    <xdr:grpSp>
      <xdr:nvGrpSpPr>
        <xdr:cNvPr id="30" name="Группа 29">
          <a:extLst>
            <a:ext uri="{FF2B5EF4-FFF2-40B4-BE49-F238E27FC236}">
              <a16:creationId xmlns:a16="http://schemas.microsoft.com/office/drawing/2014/main" id="{00000000-0008-0000-0500-00001E000000}"/>
            </a:ext>
          </a:extLst>
        </xdr:cNvPr>
        <xdr:cNvGrpSpPr/>
      </xdr:nvGrpSpPr>
      <xdr:grpSpPr>
        <a:xfrm>
          <a:off x="13110633" y="58737500"/>
          <a:ext cx="2206624" cy="4138771"/>
          <a:chOff x="13112750" y="33496250"/>
          <a:chExt cx="2206624" cy="4138771"/>
        </a:xfrm>
      </xdr:grpSpPr>
      <xdr:sp macro="" textlink="">
        <xdr:nvSpPr>
          <xdr:cNvPr id="132" name="Прямоугольник 131">
            <a:extLst>
              <a:ext uri="{FF2B5EF4-FFF2-40B4-BE49-F238E27FC236}">
                <a16:creationId xmlns:a16="http://schemas.microsoft.com/office/drawing/2014/main" id="{00000000-0008-0000-0500-000084000000}"/>
              </a:ext>
            </a:extLst>
          </xdr:cNvPr>
          <xdr:cNvSpPr/>
        </xdr:nvSpPr>
        <xdr:spPr>
          <a:xfrm>
            <a:off x="14388516" y="33496250"/>
            <a:ext cx="930858" cy="388366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nvGrpSpPr>
          <xdr:cNvPr id="133" name="Группа 132">
            <a:extLst>
              <a:ext uri="{FF2B5EF4-FFF2-40B4-BE49-F238E27FC236}">
                <a16:creationId xmlns:a16="http://schemas.microsoft.com/office/drawing/2014/main" id="{00000000-0008-0000-0500-000085000000}"/>
              </a:ext>
            </a:extLst>
          </xdr:cNvPr>
          <xdr:cNvGrpSpPr/>
        </xdr:nvGrpSpPr>
        <xdr:grpSpPr>
          <a:xfrm>
            <a:off x="13112750" y="34544845"/>
            <a:ext cx="1302689" cy="910727"/>
            <a:chOff x="12083143" y="27989893"/>
            <a:chExt cx="1378254" cy="912632"/>
          </a:xfrm>
        </xdr:grpSpPr>
        <xdr:pic>
          <xdr:nvPicPr>
            <xdr:cNvPr id="134" name="Picture 10">
              <a:extLst>
                <a:ext uri="{FF2B5EF4-FFF2-40B4-BE49-F238E27FC236}">
                  <a16:creationId xmlns:a16="http://schemas.microsoft.com/office/drawing/2014/main" id="{00000000-0008-0000-0500-00008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5" name="Прямоугольник 134">
              <a:extLst>
                <a:ext uri="{FF2B5EF4-FFF2-40B4-BE49-F238E27FC236}">
                  <a16:creationId xmlns:a16="http://schemas.microsoft.com/office/drawing/2014/main" id="{00000000-0008-0000-0500-000087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136" name="Прямая со стрелкой 135">
              <a:extLst>
                <a:ext uri="{FF2B5EF4-FFF2-40B4-BE49-F238E27FC236}">
                  <a16:creationId xmlns:a16="http://schemas.microsoft.com/office/drawing/2014/main" id="{00000000-0008-0000-0500-000088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7" name="Прямоугольник 136">
            <a:extLst>
              <a:ext uri="{FF2B5EF4-FFF2-40B4-BE49-F238E27FC236}">
                <a16:creationId xmlns:a16="http://schemas.microsoft.com/office/drawing/2014/main" id="{00000000-0008-0000-0500-000089000000}"/>
              </a:ext>
            </a:extLst>
          </xdr:cNvPr>
          <xdr:cNvSpPr/>
        </xdr:nvSpPr>
        <xdr:spPr>
          <a:xfrm>
            <a:off x="14474188" y="34474785"/>
            <a:ext cx="388620" cy="93218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138" name="Прямоугольник 137">
            <a:extLst>
              <a:ext uri="{FF2B5EF4-FFF2-40B4-BE49-F238E27FC236}">
                <a16:creationId xmlns:a16="http://schemas.microsoft.com/office/drawing/2014/main" id="{00000000-0008-0000-0500-00008A000000}"/>
              </a:ext>
            </a:extLst>
          </xdr:cNvPr>
          <xdr:cNvSpPr/>
        </xdr:nvSpPr>
        <xdr:spPr>
          <a:xfrm>
            <a:off x="14872333" y="35427284"/>
            <a:ext cx="377190" cy="106489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nvGrpSpPr>
          <xdr:cNvPr id="139" name="Группа 138">
            <a:extLst>
              <a:ext uri="{FF2B5EF4-FFF2-40B4-BE49-F238E27FC236}">
                <a16:creationId xmlns:a16="http://schemas.microsoft.com/office/drawing/2014/main" id="{00000000-0008-0000-0500-00008B000000}"/>
              </a:ext>
            </a:extLst>
          </xdr:cNvPr>
          <xdr:cNvGrpSpPr/>
        </xdr:nvGrpSpPr>
        <xdr:grpSpPr>
          <a:xfrm>
            <a:off x="13229165" y="36671249"/>
            <a:ext cx="580119" cy="963772"/>
            <a:chOff x="9344478" y="2097404"/>
            <a:chExt cx="640898" cy="931083"/>
          </a:xfrm>
        </xdr:grpSpPr>
        <xdr:pic>
          <xdr:nvPicPr>
            <xdr:cNvPr id="140" name="Picture 4">
              <a:extLst>
                <a:ext uri="{FF2B5EF4-FFF2-40B4-BE49-F238E27FC236}">
                  <a16:creationId xmlns:a16="http://schemas.microsoft.com/office/drawing/2014/main" id="{00000000-0008-0000-0500-00008C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1" name="Прямоугольник 140">
              <a:extLst>
                <a:ext uri="{FF2B5EF4-FFF2-40B4-BE49-F238E27FC236}">
                  <a16:creationId xmlns:a16="http://schemas.microsoft.com/office/drawing/2014/main" id="{00000000-0008-0000-0500-00008D00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xnSp macro="">
        <xdr:nvCxnSpPr>
          <xdr:cNvPr id="142" name="Прямая со стрелкой 141">
            <a:extLst>
              <a:ext uri="{FF2B5EF4-FFF2-40B4-BE49-F238E27FC236}">
                <a16:creationId xmlns:a16="http://schemas.microsoft.com/office/drawing/2014/main" id="{00000000-0008-0000-0500-00008E000000}"/>
              </a:ext>
            </a:extLst>
          </xdr:cNvPr>
          <xdr:cNvCxnSpPr/>
        </xdr:nvCxnSpPr>
        <xdr:spPr>
          <a:xfrm>
            <a:off x="13853582" y="37062832"/>
            <a:ext cx="55904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3" name="Прямоугольник 142">
            <a:extLst>
              <a:ext uri="{FF2B5EF4-FFF2-40B4-BE49-F238E27FC236}">
                <a16:creationId xmlns:a16="http://schemas.microsoft.com/office/drawing/2014/main" id="{00000000-0008-0000-0500-00008F000000}"/>
              </a:ext>
            </a:extLst>
          </xdr:cNvPr>
          <xdr:cNvSpPr/>
        </xdr:nvSpPr>
        <xdr:spPr>
          <a:xfrm>
            <a:off x="14414499" y="36882917"/>
            <a:ext cx="878416" cy="387241"/>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35</xdr:col>
      <xdr:colOff>31750</xdr:colOff>
      <xdr:row>23</xdr:row>
      <xdr:rowOff>52923</xdr:rowOff>
    </xdr:from>
    <xdr:to>
      <xdr:col>46</xdr:col>
      <xdr:colOff>100541</xdr:colOff>
      <xdr:row>23</xdr:row>
      <xdr:rowOff>2381249</xdr:rowOff>
    </xdr:to>
    <xdr:grpSp>
      <xdr:nvGrpSpPr>
        <xdr:cNvPr id="157" name="Группа 156">
          <a:extLst>
            <a:ext uri="{FF2B5EF4-FFF2-40B4-BE49-F238E27FC236}">
              <a16:creationId xmlns:a16="http://schemas.microsoft.com/office/drawing/2014/main" id="{00000000-0008-0000-0500-00009D000000}"/>
            </a:ext>
          </a:extLst>
        </xdr:cNvPr>
        <xdr:cNvGrpSpPr/>
      </xdr:nvGrpSpPr>
      <xdr:grpSpPr>
        <a:xfrm>
          <a:off x="13195300" y="63927573"/>
          <a:ext cx="2164291" cy="2328326"/>
          <a:chOff x="13155083" y="33496252"/>
          <a:chExt cx="2164291" cy="3627597"/>
        </a:xfrm>
      </xdr:grpSpPr>
      <xdr:sp macro="" textlink="">
        <xdr:nvSpPr>
          <xdr:cNvPr id="158" name="Прямоугольник 157">
            <a:extLst>
              <a:ext uri="{FF2B5EF4-FFF2-40B4-BE49-F238E27FC236}">
                <a16:creationId xmlns:a16="http://schemas.microsoft.com/office/drawing/2014/main" id="{00000000-0008-0000-0500-00009E000000}"/>
              </a:ext>
            </a:extLst>
          </xdr:cNvPr>
          <xdr:cNvSpPr/>
        </xdr:nvSpPr>
        <xdr:spPr>
          <a:xfrm>
            <a:off x="14388516" y="33496252"/>
            <a:ext cx="930858" cy="3627597"/>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nvGrpSpPr>
          <xdr:cNvPr id="159" name="Группа 158">
            <a:extLst>
              <a:ext uri="{FF2B5EF4-FFF2-40B4-BE49-F238E27FC236}">
                <a16:creationId xmlns:a16="http://schemas.microsoft.com/office/drawing/2014/main" id="{00000000-0008-0000-0500-00009F000000}"/>
              </a:ext>
            </a:extLst>
          </xdr:cNvPr>
          <xdr:cNvGrpSpPr/>
        </xdr:nvGrpSpPr>
        <xdr:grpSpPr>
          <a:xfrm>
            <a:off x="13155083" y="34050171"/>
            <a:ext cx="1302688" cy="910726"/>
            <a:chOff x="12127932" y="27494185"/>
            <a:chExt cx="1378253" cy="912631"/>
          </a:xfrm>
        </xdr:grpSpPr>
        <xdr:pic>
          <xdr:nvPicPr>
            <xdr:cNvPr id="167" name="Picture 10">
              <a:extLst>
                <a:ext uri="{FF2B5EF4-FFF2-40B4-BE49-F238E27FC236}">
                  <a16:creationId xmlns:a16="http://schemas.microsoft.com/office/drawing/2014/main" id="{00000000-0008-0000-0500-0000A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127932" y="27494185"/>
              <a:ext cx="844286" cy="705572"/>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68" name="Прямоугольник 167">
              <a:extLst>
                <a:ext uri="{FF2B5EF4-FFF2-40B4-BE49-F238E27FC236}">
                  <a16:creationId xmlns:a16="http://schemas.microsoft.com/office/drawing/2014/main" id="{00000000-0008-0000-0500-0000A8000000}"/>
                </a:ext>
              </a:extLst>
            </xdr:cNvPr>
            <xdr:cNvSpPr/>
          </xdr:nvSpPr>
          <xdr:spPr>
            <a:xfrm>
              <a:off x="12149409" y="28124973"/>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169" name="Прямая со стрелкой 168">
              <a:extLst>
                <a:ext uri="{FF2B5EF4-FFF2-40B4-BE49-F238E27FC236}">
                  <a16:creationId xmlns:a16="http://schemas.microsoft.com/office/drawing/2014/main" id="{00000000-0008-0000-0500-0000A9000000}"/>
                </a:ext>
              </a:extLst>
            </xdr:cNvPr>
            <xdr:cNvCxnSpPr/>
          </xdr:nvCxnSpPr>
          <xdr:spPr>
            <a:xfrm>
              <a:off x="12914716" y="27863429"/>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60" name="Прямоугольник 159">
            <a:extLst>
              <a:ext uri="{FF2B5EF4-FFF2-40B4-BE49-F238E27FC236}">
                <a16:creationId xmlns:a16="http://schemas.microsoft.com/office/drawing/2014/main" id="{00000000-0008-0000-0500-0000A0000000}"/>
              </a:ext>
            </a:extLst>
          </xdr:cNvPr>
          <xdr:cNvSpPr/>
        </xdr:nvSpPr>
        <xdr:spPr>
          <a:xfrm>
            <a:off x="14505938" y="33765753"/>
            <a:ext cx="388620" cy="93218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sp macro="" textlink="">
        <xdr:nvSpPr>
          <xdr:cNvPr id="161" name="Прямоугольник 160">
            <a:extLst>
              <a:ext uri="{FF2B5EF4-FFF2-40B4-BE49-F238E27FC236}">
                <a16:creationId xmlns:a16="http://schemas.microsoft.com/office/drawing/2014/main" id="{00000000-0008-0000-0500-0000A1000000}"/>
              </a:ext>
            </a:extLst>
          </xdr:cNvPr>
          <xdr:cNvSpPr/>
        </xdr:nvSpPr>
        <xdr:spPr>
          <a:xfrm>
            <a:off x="14861749" y="34668784"/>
            <a:ext cx="377190" cy="106489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nvGrpSpPr>
          <xdr:cNvPr id="162" name="Группа 161">
            <a:extLst>
              <a:ext uri="{FF2B5EF4-FFF2-40B4-BE49-F238E27FC236}">
                <a16:creationId xmlns:a16="http://schemas.microsoft.com/office/drawing/2014/main" id="{00000000-0008-0000-0500-0000A2000000}"/>
              </a:ext>
            </a:extLst>
          </xdr:cNvPr>
          <xdr:cNvGrpSpPr/>
        </xdr:nvGrpSpPr>
        <xdr:grpSpPr>
          <a:xfrm>
            <a:off x="13239749" y="35698392"/>
            <a:ext cx="599477" cy="930795"/>
            <a:chOff x="9356170" y="1157544"/>
            <a:chExt cx="662284" cy="899224"/>
          </a:xfrm>
        </xdr:grpSpPr>
        <xdr:pic>
          <xdr:nvPicPr>
            <xdr:cNvPr id="165" name="Picture 4">
              <a:extLst>
                <a:ext uri="{FF2B5EF4-FFF2-40B4-BE49-F238E27FC236}">
                  <a16:creationId xmlns:a16="http://schemas.microsoft.com/office/drawing/2014/main" id="{00000000-0008-0000-0500-0000A5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408835" y="1157544"/>
              <a:ext cx="609619" cy="6115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66" name="Прямоугольник 165">
              <a:extLst>
                <a:ext uri="{FF2B5EF4-FFF2-40B4-BE49-F238E27FC236}">
                  <a16:creationId xmlns:a16="http://schemas.microsoft.com/office/drawing/2014/main" id="{00000000-0008-0000-0500-0000A6000000}"/>
                </a:ext>
              </a:extLst>
            </xdr:cNvPr>
            <xdr:cNvSpPr/>
          </xdr:nvSpPr>
          <xdr:spPr>
            <a:xfrm>
              <a:off x="9356170" y="1806406"/>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xnSp macro="">
        <xdr:nvCxnSpPr>
          <xdr:cNvPr id="163" name="Прямая со стрелкой 162">
            <a:extLst>
              <a:ext uri="{FF2B5EF4-FFF2-40B4-BE49-F238E27FC236}">
                <a16:creationId xmlns:a16="http://schemas.microsoft.com/office/drawing/2014/main" id="{00000000-0008-0000-0500-0000A3000000}"/>
              </a:ext>
            </a:extLst>
          </xdr:cNvPr>
          <xdr:cNvCxnSpPr/>
        </xdr:nvCxnSpPr>
        <xdr:spPr>
          <a:xfrm>
            <a:off x="13821832" y="36485714"/>
            <a:ext cx="55904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4" name="Прямоугольник 163">
            <a:extLst>
              <a:ext uri="{FF2B5EF4-FFF2-40B4-BE49-F238E27FC236}">
                <a16:creationId xmlns:a16="http://schemas.microsoft.com/office/drawing/2014/main" id="{00000000-0008-0000-0500-0000A4000000}"/>
              </a:ext>
            </a:extLst>
          </xdr:cNvPr>
          <xdr:cNvSpPr/>
        </xdr:nvSpPr>
        <xdr:spPr>
          <a:xfrm>
            <a:off x="14435666" y="36289307"/>
            <a:ext cx="837596" cy="45293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twoCellAnchor>
    <xdr:from>
      <xdr:col>57</xdr:col>
      <xdr:colOff>164042</xdr:colOff>
      <xdr:row>29</xdr:row>
      <xdr:rowOff>1140354</xdr:rowOff>
    </xdr:from>
    <xdr:to>
      <xdr:col>62</xdr:col>
      <xdr:colOff>158692</xdr:colOff>
      <xdr:row>29</xdr:row>
      <xdr:rowOff>1236663</xdr:rowOff>
    </xdr:to>
    <xdr:sp macro="" textlink="">
      <xdr:nvSpPr>
        <xdr:cNvPr id="172" name="Прямоугольник 171">
          <a:extLst>
            <a:ext uri="{FF2B5EF4-FFF2-40B4-BE49-F238E27FC236}">
              <a16:creationId xmlns:a16="http://schemas.microsoft.com/office/drawing/2014/main" id="{00000000-0008-0000-0500-0000AC000000}"/>
            </a:ext>
          </a:extLst>
        </xdr:cNvPr>
        <xdr:cNvSpPr/>
      </xdr:nvSpPr>
      <xdr:spPr>
        <a:xfrm>
          <a:off x="17523355" y="83519698"/>
          <a:ext cx="947150" cy="96309"/>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Директор по производству</a:t>
          </a:r>
        </a:p>
      </xdr:txBody>
    </xdr:sp>
    <xdr:clientData/>
  </xdr:twoCellAnchor>
  <xdr:twoCellAnchor>
    <xdr:from>
      <xdr:col>38</xdr:col>
      <xdr:colOff>116416</xdr:colOff>
      <xdr:row>15</xdr:row>
      <xdr:rowOff>21167</xdr:rowOff>
    </xdr:from>
    <xdr:to>
      <xdr:col>40</xdr:col>
      <xdr:colOff>126999</xdr:colOff>
      <xdr:row>15</xdr:row>
      <xdr:rowOff>1640417</xdr:rowOff>
    </xdr:to>
    <xdr:sp macro="" textlink="">
      <xdr:nvSpPr>
        <xdr:cNvPr id="173" name="Прямоугольник 172">
          <a:extLst>
            <a:ext uri="{FF2B5EF4-FFF2-40B4-BE49-F238E27FC236}">
              <a16:creationId xmlns:a16="http://schemas.microsoft.com/office/drawing/2014/main" id="{00000000-0008-0000-0500-0000AD000000}"/>
            </a:ext>
          </a:extLst>
        </xdr:cNvPr>
        <xdr:cNvSpPr/>
      </xdr:nvSpPr>
      <xdr:spPr>
        <a:xfrm>
          <a:off x="13832416" y="31485417"/>
          <a:ext cx="391583" cy="1619250"/>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13607</xdr:colOff>
      <xdr:row>24</xdr:row>
      <xdr:rowOff>54429</xdr:rowOff>
    </xdr:from>
    <xdr:to>
      <xdr:col>55</xdr:col>
      <xdr:colOff>176892</xdr:colOff>
      <xdr:row>25</xdr:row>
      <xdr:rowOff>5124450</xdr:rowOff>
    </xdr:to>
    <xdr:sp macro="" textlink="">
      <xdr:nvSpPr>
        <xdr:cNvPr id="176" name="Прямоугольник 175">
          <a:extLst>
            <a:ext uri="{FF2B5EF4-FFF2-40B4-BE49-F238E27FC236}">
              <a16:creationId xmlns:a16="http://schemas.microsoft.com/office/drawing/2014/main" id="{00000000-0008-0000-0500-0000B0000000}"/>
            </a:ext>
          </a:extLst>
        </xdr:cNvPr>
        <xdr:cNvSpPr/>
      </xdr:nvSpPr>
      <xdr:spPr>
        <a:xfrm>
          <a:off x="15882257" y="66824679"/>
          <a:ext cx="1306285" cy="9832521"/>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36</xdr:col>
      <xdr:colOff>40822</xdr:colOff>
      <xdr:row>18</xdr:row>
      <xdr:rowOff>952499</xdr:rowOff>
    </xdr:from>
    <xdr:to>
      <xdr:col>39</xdr:col>
      <xdr:colOff>123229</xdr:colOff>
      <xdr:row>18</xdr:row>
      <xdr:rowOff>1891392</xdr:rowOff>
    </xdr:to>
    <xdr:grpSp>
      <xdr:nvGrpSpPr>
        <xdr:cNvPr id="21" name="Группа 20">
          <a:extLst>
            <a:ext uri="{FF2B5EF4-FFF2-40B4-BE49-F238E27FC236}">
              <a16:creationId xmlns:a16="http://schemas.microsoft.com/office/drawing/2014/main" id="{00000000-0008-0000-0500-000015000000}"/>
            </a:ext>
          </a:extLst>
        </xdr:cNvPr>
        <xdr:cNvGrpSpPr/>
      </xdr:nvGrpSpPr>
      <xdr:grpSpPr>
        <a:xfrm>
          <a:off x="13394872" y="45024674"/>
          <a:ext cx="653907" cy="938893"/>
          <a:chOff x="13280572" y="42685607"/>
          <a:chExt cx="599477" cy="597419"/>
        </a:xfrm>
      </xdr:grpSpPr>
      <xdr:pic>
        <xdr:nvPicPr>
          <xdr:cNvPr id="146" name="Picture 4">
            <a:extLst>
              <a:ext uri="{FF2B5EF4-FFF2-40B4-BE49-F238E27FC236}">
                <a16:creationId xmlns:a16="http://schemas.microsoft.com/office/drawing/2014/main" id="{00000000-0008-0000-0500-000092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3328243" y="42685607"/>
            <a:ext cx="551806" cy="40627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7" name="Прямоугольник 146">
            <a:extLst>
              <a:ext uri="{FF2B5EF4-FFF2-40B4-BE49-F238E27FC236}">
                <a16:creationId xmlns:a16="http://schemas.microsoft.com/office/drawing/2014/main" id="{00000000-0008-0000-0500-000093000000}"/>
              </a:ext>
            </a:extLst>
          </xdr:cNvPr>
          <xdr:cNvSpPr/>
        </xdr:nvSpPr>
        <xdr:spPr>
          <a:xfrm>
            <a:off x="13280572" y="43116693"/>
            <a:ext cx="580119" cy="166333"/>
          </a:xfrm>
          <a:prstGeom prst="rect">
            <a:avLst/>
          </a:prstGeom>
        </xdr:spPr>
        <xdr:txBody>
          <a:bodyPr wrap="square">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39</xdr:col>
      <xdr:colOff>108857</xdr:colOff>
      <xdr:row>18</xdr:row>
      <xdr:rowOff>1335367</xdr:rowOff>
    </xdr:from>
    <xdr:to>
      <xdr:col>41</xdr:col>
      <xdr:colOff>52553</xdr:colOff>
      <xdr:row>18</xdr:row>
      <xdr:rowOff>1335367</xdr:rowOff>
    </xdr:to>
    <xdr:cxnSp macro="">
      <xdr:nvCxnSpPr>
        <xdr:cNvPr id="148" name="Прямая со стрелкой 147">
          <a:extLst>
            <a:ext uri="{FF2B5EF4-FFF2-40B4-BE49-F238E27FC236}">
              <a16:creationId xmlns:a16="http://schemas.microsoft.com/office/drawing/2014/main" id="{00000000-0008-0000-0500-000094000000}"/>
            </a:ext>
          </a:extLst>
        </xdr:cNvPr>
        <xdr:cNvCxnSpPr/>
      </xdr:nvCxnSpPr>
      <xdr:spPr>
        <a:xfrm flipV="1">
          <a:off x="14042571" y="46443046"/>
          <a:ext cx="324696"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107346</xdr:colOff>
      <xdr:row>18</xdr:row>
      <xdr:rowOff>1209307</xdr:rowOff>
    </xdr:from>
    <xdr:to>
      <xdr:col>46</xdr:col>
      <xdr:colOff>33262</xdr:colOff>
      <xdr:row>18</xdr:row>
      <xdr:rowOff>1457853</xdr:rowOff>
    </xdr:to>
    <xdr:sp macro="" textlink="">
      <xdr:nvSpPr>
        <xdr:cNvPr id="149" name="Прямоугольник 148">
          <a:extLst>
            <a:ext uri="{FF2B5EF4-FFF2-40B4-BE49-F238E27FC236}">
              <a16:creationId xmlns:a16="http://schemas.microsoft.com/office/drawing/2014/main" id="{00000000-0008-0000-0500-000095000000}"/>
            </a:ext>
          </a:extLst>
        </xdr:cNvPr>
        <xdr:cNvSpPr/>
      </xdr:nvSpPr>
      <xdr:spPr>
        <a:xfrm>
          <a:off x="14422060" y="46316986"/>
          <a:ext cx="878416" cy="24854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39</xdr:col>
      <xdr:colOff>131169</xdr:colOff>
      <xdr:row>17</xdr:row>
      <xdr:rowOff>616496</xdr:rowOff>
    </xdr:from>
    <xdr:to>
      <xdr:col>41</xdr:col>
      <xdr:colOff>49889</xdr:colOff>
      <xdr:row>17</xdr:row>
      <xdr:rowOff>616496</xdr:rowOff>
    </xdr:to>
    <xdr:cxnSp macro="">
      <xdr:nvCxnSpPr>
        <xdr:cNvPr id="150" name="Прямая со стрелкой 149">
          <a:extLst>
            <a:ext uri="{FF2B5EF4-FFF2-40B4-BE49-F238E27FC236}">
              <a16:creationId xmlns:a16="http://schemas.microsoft.com/office/drawing/2014/main" id="{00000000-0008-0000-0500-000096000000}"/>
            </a:ext>
          </a:extLst>
        </xdr:cNvPr>
        <xdr:cNvCxnSpPr/>
      </xdr:nvCxnSpPr>
      <xdr:spPr>
        <a:xfrm>
          <a:off x="14064883" y="43125210"/>
          <a:ext cx="29972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68032</xdr:colOff>
      <xdr:row>17</xdr:row>
      <xdr:rowOff>197278</xdr:rowOff>
    </xdr:from>
    <xdr:to>
      <xdr:col>40</xdr:col>
      <xdr:colOff>68033</xdr:colOff>
      <xdr:row>17</xdr:row>
      <xdr:rowOff>1102183</xdr:rowOff>
    </xdr:to>
    <xdr:grpSp>
      <xdr:nvGrpSpPr>
        <xdr:cNvPr id="151" name="Группа 150">
          <a:extLst>
            <a:ext uri="{FF2B5EF4-FFF2-40B4-BE49-F238E27FC236}">
              <a16:creationId xmlns:a16="http://schemas.microsoft.com/office/drawing/2014/main" id="{00000000-0008-0000-0500-000097000000}"/>
            </a:ext>
          </a:extLst>
        </xdr:cNvPr>
        <xdr:cNvGrpSpPr/>
      </xdr:nvGrpSpPr>
      <xdr:grpSpPr>
        <a:xfrm>
          <a:off x="13231582" y="41669128"/>
          <a:ext cx="952501" cy="904905"/>
          <a:chOff x="12742468" y="7393940"/>
          <a:chExt cx="1110009" cy="909312"/>
        </a:xfrm>
      </xdr:grpSpPr>
      <xdr:pic>
        <xdr:nvPicPr>
          <xdr:cNvPr id="152" name="Picture 4">
            <a:extLst>
              <a:ext uri="{FF2B5EF4-FFF2-40B4-BE49-F238E27FC236}">
                <a16:creationId xmlns:a16="http://schemas.microsoft.com/office/drawing/2014/main" id="{00000000-0008-0000-0500-000098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966065" y="7393940"/>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3" name="Прямоугольник 152">
            <a:extLst>
              <a:ext uri="{FF2B5EF4-FFF2-40B4-BE49-F238E27FC236}">
                <a16:creationId xmlns:a16="http://schemas.microsoft.com/office/drawing/2014/main" id="{00000000-0008-0000-0500-000099000000}"/>
              </a:ext>
            </a:extLst>
          </xdr:cNvPr>
          <xdr:cNvSpPr/>
        </xdr:nvSpPr>
        <xdr:spPr>
          <a:xfrm>
            <a:off x="12742468" y="8029781"/>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Планировщик</a:t>
            </a:r>
          </a:p>
        </xdr:txBody>
      </xdr:sp>
    </xdr:grpSp>
    <xdr:clientData/>
  </xdr:twoCellAnchor>
  <xdr:twoCellAnchor>
    <xdr:from>
      <xdr:col>41</xdr:col>
      <xdr:colOff>129260</xdr:colOff>
      <xdr:row>17</xdr:row>
      <xdr:rowOff>449036</xdr:rowOff>
    </xdr:from>
    <xdr:to>
      <xdr:col>46</xdr:col>
      <xdr:colOff>54425</xdr:colOff>
      <xdr:row>17</xdr:row>
      <xdr:rowOff>707572</xdr:rowOff>
    </xdr:to>
    <xdr:sp macro="" textlink="">
      <xdr:nvSpPr>
        <xdr:cNvPr id="154" name="Прямоугольник 153">
          <a:extLst>
            <a:ext uri="{FF2B5EF4-FFF2-40B4-BE49-F238E27FC236}">
              <a16:creationId xmlns:a16="http://schemas.microsoft.com/office/drawing/2014/main" id="{00000000-0008-0000-0500-00009A000000}"/>
            </a:ext>
          </a:extLst>
        </xdr:cNvPr>
        <xdr:cNvSpPr/>
      </xdr:nvSpPr>
      <xdr:spPr>
        <a:xfrm flipH="1">
          <a:off x="14443974" y="42957750"/>
          <a:ext cx="877665" cy="258536"/>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39</xdr:col>
      <xdr:colOff>102781</xdr:colOff>
      <xdr:row>17</xdr:row>
      <xdr:rowOff>1665321</xdr:rowOff>
    </xdr:from>
    <xdr:to>
      <xdr:col>41</xdr:col>
      <xdr:colOff>129996</xdr:colOff>
      <xdr:row>17</xdr:row>
      <xdr:rowOff>1665321</xdr:rowOff>
    </xdr:to>
    <xdr:cxnSp macro="">
      <xdr:nvCxnSpPr>
        <xdr:cNvPr id="155" name="Прямая со стрелкой 154">
          <a:extLst>
            <a:ext uri="{FF2B5EF4-FFF2-40B4-BE49-F238E27FC236}">
              <a16:creationId xmlns:a16="http://schemas.microsoft.com/office/drawing/2014/main" id="{00000000-0008-0000-0500-00009B000000}"/>
            </a:ext>
          </a:extLst>
        </xdr:cNvPr>
        <xdr:cNvCxnSpPr/>
      </xdr:nvCxnSpPr>
      <xdr:spPr>
        <a:xfrm>
          <a:off x="14036495" y="44174035"/>
          <a:ext cx="40821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136068</xdr:colOff>
      <xdr:row>17</xdr:row>
      <xdr:rowOff>1537607</xdr:rowOff>
    </xdr:from>
    <xdr:to>
      <xdr:col>46</xdr:col>
      <xdr:colOff>54425</xdr:colOff>
      <xdr:row>17</xdr:row>
      <xdr:rowOff>1796143</xdr:rowOff>
    </xdr:to>
    <xdr:sp macro="" textlink="">
      <xdr:nvSpPr>
        <xdr:cNvPr id="156" name="Прямоугольник 155">
          <a:extLst>
            <a:ext uri="{FF2B5EF4-FFF2-40B4-BE49-F238E27FC236}">
              <a16:creationId xmlns:a16="http://schemas.microsoft.com/office/drawing/2014/main" id="{00000000-0008-0000-0500-00009C000000}"/>
            </a:ext>
          </a:extLst>
        </xdr:cNvPr>
        <xdr:cNvSpPr/>
      </xdr:nvSpPr>
      <xdr:spPr>
        <a:xfrm flipH="1">
          <a:off x="14450782" y="44046321"/>
          <a:ext cx="870857" cy="258536"/>
        </a:xfrm>
        <a:prstGeom prst="rect">
          <a:avLst/>
        </a:prstGeom>
        <a:pattFill prst="wdUpDiag">
          <a:fgClr>
            <a:srgbClr val="FFC00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35</xdr:col>
      <xdr:colOff>136073</xdr:colOff>
      <xdr:row>17</xdr:row>
      <xdr:rowOff>1276803</xdr:rowOff>
    </xdr:from>
    <xdr:to>
      <xdr:col>40</xdr:col>
      <xdr:colOff>145147</xdr:colOff>
      <xdr:row>17</xdr:row>
      <xdr:rowOff>2242222</xdr:rowOff>
    </xdr:to>
    <xdr:grpSp>
      <xdr:nvGrpSpPr>
        <xdr:cNvPr id="170" name="Группа 169">
          <a:extLst>
            <a:ext uri="{FF2B5EF4-FFF2-40B4-BE49-F238E27FC236}">
              <a16:creationId xmlns:a16="http://schemas.microsoft.com/office/drawing/2014/main" id="{00000000-0008-0000-0500-0000AA000000}"/>
            </a:ext>
          </a:extLst>
        </xdr:cNvPr>
        <xdr:cNvGrpSpPr/>
      </xdr:nvGrpSpPr>
      <xdr:grpSpPr>
        <a:xfrm>
          <a:off x="13299623" y="42748653"/>
          <a:ext cx="961574" cy="965419"/>
          <a:chOff x="9189141" y="2097404"/>
          <a:chExt cx="1062318" cy="1064359"/>
        </a:xfrm>
      </xdr:grpSpPr>
      <xdr:pic>
        <xdr:nvPicPr>
          <xdr:cNvPr id="171" name="Picture 4">
            <a:extLst>
              <a:ext uri="{FF2B5EF4-FFF2-40B4-BE49-F238E27FC236}">
                <a16:creationId xmlns:a16="http://schemas.microsoft.com/office/drawing/2014/main" id="{00000000-0008-0000-0500-0000AB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74" name="Прямоугольник 173">
            <a:extLst>
              <a:ext uri="{FF2B5EF4-FFF2-40B4-BE49-F238E27FC236}">
                <a16:creationId xmlns:a16="http://schemas.microsoft.com/office/drawing/2014/main" id="{00000000-0008-0000-0500-0000AE000000}"/>
              </a:ext>
            </a:extLst>
          </xdr:cNvPr>
          <xdr:cNvSpPr/>
        </xdr:nvSpPr>
        <xdr:spPr>
          <a:xfrm>
            <a:off x="9189141" y="2703117"/>
            <a:ext cx="1062318" cy="458646"/>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Конструктор</a:t>
            </a:r>
            <a:r>
              <a:rPr lang="ru-RU" sz="1100" baseline="0">
                <a:latin typeface="Arial Narrow" panose="020B0606020202030204" pitchFamily="34" charset="0"/>
              </a:rPr>
              <a:t> цеха</a:t>
            </a:r>
            <a:endParaRPr lang="ru-RU" sz="1100">
              <a:latin typeface="Arial Narrow" panose="020B0606020202030204" pitchFamily="34" charset="0"/>
            </a:endParaRPr>
          </a:p>
        </xdr:txBody>
      </xdr:sp>
    </xdr:grpSp>
    <xdr:clientData/>
  </xdr:twoCellAnchor>
  <xdr:twoCellAnchor>
    <xdr:from>
      <xdr:col>41</xdr:col>
      <xdr:colOff>122463</xdr:colOff>
      <xdr:row>18</xdr:row>
      <xdr:rowOff>56696</xdr:rowOff>
    </xdr:from>
    <xdr:to>
      <xdr:col>46</xdr:col>
      <xdr:colOff>40820</xdr:colOff>
      <xdr:row>18</xdr:row>
      <xdr:rowOff>315232</xdr:rowOff>
    </xdr:to>
    <xdr:sp macro="" textlink="">
      <xdr:nvSpPr>
        <xdr:cNvPr id="175" name="Прямоугольник 174">
          <a:extLst>
            <a:ext uri="{FF2B5EF4-FFF2-40B4-BE49-F238E27FC236}">
              <a16:creationId xmlns:a16="http://schemas.microsoft.com/office/drawing/2014/main" id="{00000000-0008-0000-0500-0000AF000000}"/>
            </a:ext>
          </a:extLst>
        </xdr:cNvPr>
        <xdr:cNvSpPr/>
      </xdr:nvSpPr>
      <xdr:spPr>
        <a:xfrm flipH="1">
          <a:off x="14437177" y="45164375"/>
          <a:ext cx="870857" cy="258536"/>
        </a:xfrm>
        <a:prstGeom prst="rect">
          <a:avLst/>
        </a:prstGeom>
        <a:pattFill prst="solidDmnd">
          <a:fgClr>
            <a:srgbClr val="FFC00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35</xdr:col>
      <xdr:colOff>149680</xdr:colOff>
      <xdr:row>17</xdr:row>
      <xdr:rowOff>2394857</xdr:rowOff>
    </xdr:from>
    <xdr:to>
      <xdr:col>40</xdr:col>
      <xdr:colOff>22683</xdr:colOff>
      <xdr:row>18</xdr:row>
      <xdr:rowOff>667507</xdr:rowOff>
    </xdr:to>
    <xdr:grpSp>
      <xdr:nvGrpSpPr>
        <xdr:cNvPr id="177" name="Группа 176">
          <a:extLst>
            <a:ext uri="{FF2B5EF4-FFF2-40B4-BE49-F238E27FC236}">
              <a16:creationId xmlns:a16="http://schemas.microsoft.com/office/drawing/2014/main" id="{00000000-0008-0000-0500-0000B1000000}"/>
            </a:ext>
          </a:extLst>
        </xdr:cNvPr>
        <xdr:cNvGrpSpPr/>
      </xdr:nvGrpSpPr>
      <xdr:grpSpPr>
        <a:xfrm>
          <a:off x="13313230" y="43866707"/>
          <a:ext cx="825503" cy="872975"/>
          <a:chOff x="9204172" y="2097404"/>
          <a:chExt cx="911991" cy="960942"/>
        </a:xfrm>
      </xdr:grpSpPr>
      <xdr:pic>
        <xdr:nvPicPr>
          <xdr:cNvPr id="178" name="Picture 4">
            <a:extLst>
              <a:ext uri="{FF2B5EF4-FFF2-40B4-BE49-F238E27FC236}">
                <a16:creationId xmlns:a16="http://schemas.microsoft.com/office/drawing/2014/main" id="{00000000-0008-0000-0500-0000B2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79" name="Прямоугольник 178">
            <a:extLst>
              <a:ext uri="{FF2B5EF4-FFF2-40B4-BE49-F238E27FC236}">
                <a16:creationId xmlns:a16="http://schemas.microsoft.com/office/drawing/2014/main" id="{00000000-0008-0000-0500-0000B3000000}"/>
              </a:ext>
            </a:extLst>
          </xdr:cNvPr>
          <xdr:cNvSpPr/>
        </xdr:nvSpPr>
        <xdr:spPr>
          <a:xfrm>
            <a:off x="9204172" y="2778125"/>
            <a:ext cx="911991" cy="280221"/>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Технолог </a:t>
            </a:r>
          </a:p>
        </xdr:txBody>
      </xdr:sp>
    </xdr:grpSp>
    <xdr:clientData/>
  </xdr:twoCellAnchor>
  <xdr:twoCellAnchor>
    <xdr:from>
      <xdr:col>39</xdr:col>
      <xdr:colOff>122464</xdr:colOff>
      <xdr:row>18</xdr:row>
      <xdr:rowOff>163285</xdr:rowOff>
    </xdr:from>
    <xdr:to>
      <xdr:col>41</xdr:col>
      <xdr:colOff>149679</xdr:colOff>
      <xdr:row>18</xdr:row>
      <xdr:rowOff>163285</xdr:rowOff>
    </xdr:to>
    <xdr:cxnSp macro="">
      <xdr:nvCxnSpPr>
        <xdr:cNvPr id="180" name="Прямая со стрелкой 179">
          <a:extLst>
            <a:ext uri="{FF2B5EF4-FFF2-40B4-BE49-F238E27FC236}">
              <a16:creationId xmlns:a16="http://schemas.microsoft.com/office/drawing/2014/main" id="{00000000-0008-0000-0500-0000B4000000}"/>
            </a:ext>
          </a:extLst>
        </xdr:cNvPr>
        <xdr:cNvCxnSpPr/>
      </xdr:nvCxnSpPr>
      <xdr:spPr>
        <a:xfrm>
          <a:off x="14056178" y="45270964"/>
          <a:ext cx="40821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174625</xdr:colOff>
      <xdr:row>19</xdr:row>
      <xdr:rowOff>47943</xdr:rowOff>
    </xdr:from>
    <xdr:to>
      <xdr:col>46</xdr:col>
      <xdr:colOff>136416</xdr:colOff>
      <xdr:row>19</xdr:row>
      <xdr:rowOff>3111501</xdr:rowOff>
    </xdr:to>
    <xdr:sp macro="" textlink="">
      <xdr:nvSpPr>
        <xdr:cNvPr id="181" name="Прямоугольник 180">
          <a:extLst>
            <a:ext uri="{FF2B5EF4-FFF2-40B4-BE49-F238E27FC236}">
              <a16:creationId xmlns:a16="http://schemas.microsoft.com/office/drawing/2014/main" id="{00000000-0008-0000-0500-0000B5000000}"/>
            </a:ext>
          </a:extLst>
        </xdr:cNvPr>
        <xdr:cNvSpPr/>
      </xdr:nvSpPr>
      <xdr:spPr>
        <a:xfrm>
          <a:off x="14271625" y="33163193"/>
          <a:ext cx="1104791" cy="306355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0</xdr:colOff>
      <xdr:row>20</xdr:row>
      <xdr:rowOff>79375</xdr:rowOff>
    </xdr:from>
    <xdr:to>
      <xdr:col>46</xdr:col>
      <xdr:colOff>104666</xdr:colOff>
      <xdr:row>20</xdr:row>
      <xdr:rowOff>3476625</xdr:rowOff>
    </xdr:to>
    <xdr:sp macro="" textlink="">
      <xdr:nvSpPr>
        <xdr:cNvPr id="182" name="Прямоугольник 181">
          <a:extLst>
            <a:ext uri="{FF2B5EF4-FFF2-40B4-BE49-F238E27FC236}">
              <a16:creationId xmlns:a16="http://schemas.microsoft.com/office/drawing/2014/main" id="{00000000-0008-0000-0500-0000B6000000}"/>
            </a:ext>
          </a:extLst>
        </xdr:cNvPr>
        <xdr:cNvSpPr/>
      </xdr:nvSpPr>
      <xdr:spPr>
        <a:xfrm>
          <a:off x="14287500" y="36369625"/>
          <a:ext cx="1057166" cy="339725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36</xdr:col>
      <xdr:colOff>31750</xdr:colOff>
      <xdr:row>19</xdr:row>
      <xdr:rowOff>0</xdr:rowOff>
    </xdr:from>
    <xdr:to>
      <xdr:col>39</xdr:col>
      <xdr:colOff>87995</xdr:colOff>
      <xdr:row>19</xdr:row>
      <xdr:rowOff>936625</xdr:rowOff>
    </xdr:to>
    <xdr:grpSp>
      <xdr:nvGrpSpPr>
        <xdr:cNvPr id="195" name="Группа 194">
          <a:extLst>
            <a:ext uri="{FF2B5EF4-FFF2-40B4-BE49-F238E27FC236}">
              <a16:creationId xmlns:a16="http://schemas.microsoft.com/office/drawing/2014/main" id="{00000000-0008-0000-0500-0000C3000000}"/>
            </a:ext>
          </a:extLst>
        </xdr:cNvPr>
        <xdr:cNvGrpSpPr/>
      </xdr:nvGrpSpPr>
      <xdr:grpSpPr>
        <a:xfrm>
          <a:off x="13385800" y="47605950"/>
          <a:ext cx="627745" cy="936625"/>
          <a:chOff x="9344478" y="2097404"/>
          <a:chExt cx="640898" cy="931083"/>
        </a:xfrm>
      </xdr:grpSpPr>
      <xdr:pic>
        <xdr:nvPicPr>
          <xdr:cNvPr id="196" name="Picture 4">
            <a:extLst>
              <a:ext uri="{FF2B5EF4-FFF2-40B4-BE49-F238E27FC236}">
                <a16:creationId xmlns:a16="http://schemas.microsoft.com/office/drawing/2014/main" id="{00000000-0008-0000-0500-0000C4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7" name="Прямоугольник 196">
            <a:extLst>
              <a:ext uri="{FF2B5EF4-FFF2-40B4-BE49-F238E27FC236}">
                <a16:creationId xmlns:a16="http://schemas.microsoft.com/office/drawing/2014/main" id="{00000000-0008-0000-0500-0000C500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39</xdr:col>
      <xdr:colOff>111125</xdr:colOff>
      <xdr:row>19</xdr:row>
      <xdr:rowOff>359833</xdr:rowOff>
    </xdr:from>
    <xdr:to>
      <xdr:col>41</xdr:col>
      <xdr:colOff>119833</xdr:colOff>
      <xdr:row>19</xdr:row>
      <xdr:rowOff>365125</xdr:rowOff>
    </xdr:to>
    <xdr:cxnSp macro="">
      <xdr:nvCxnSpPr>
        <xdr:cNvPr id="198" name="Прямая со стрелкой 197">
          <a:extLst>
            <a:ext uri="{FF2B5EF4-FFF2-40B4-BE49-F238E27FC236}">
              <a16:creationId xmlns:a16="http://schemas.microsoft.com/office/drawing/2014/main" id="{00000000-0008-0000-0500-0000C6000000}"/>
            </a:ext>
          </a:extLst>
        </xdr:cNvPr>
        <xdr:cNvCxnSpPr/>
      </xdr:nvCxnSpPr>
      <xdr:spPr>
        <a:xfrm flipV="1">
          <a:off x="14017625" y="33475083"/>
          <a:ext cx="389708" cy="529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110065</xdr:colOff>
      <xdr:row>19</xdr:row>
      <xdr:rowOff>110067</xdr:rowOff>
    </xdr:from>
    <xdr:to>
      <xdr:col>46</xdr:col>
      <xdr:colOff>47624</xdr:colOff>
      <xdr:row>19</xdr:row>
      <xdr:rowOff>2873375</xdr:rowOff>
    </xdr:to>
    <xdr:sp macro="" textlink="">
      <xdr:nvSpPr>
        <xdr:cNvPr id="199" name="Прямоугольник 198">
          <a:extLst>
            <a:ext uri="{FF2B5EF4-FFF2-40B4-BE49-F238E27FC236}">
              <a16:creationId xmlns:a16="http://schemas.microsoft.com/office/drawing/2014/main" id="{00000000-0008-0000-0500-0000C7000000}"/>
            </a:ext>
          </a:extLst>
        </xdr:cNvPr>
        <xdr:cNvSpPr/>
      </xdr:nvSpPr>
      <xdr:spPr>
        <a:xfrm>
          <a:off x="14397565" y="33225317"/>
          <a:ext cx="890059" cy="2763308"/>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111125</xdr:colOff>
      <xdr:row>19</xdr:row>
      <xdr:rowOff>174943</xdr:rowOff>
    </xdr:from>
    <xdr:to>
      <xdr:col>46</xdr:col>
      <xdr:colOff>37041</xdr:colOff>
      <xdr:row>19</xdr:row>
      <xdr:rowOff>562184</xdr:rowOff>
    </xdr:to>
    <xdr:sp macro="" textlink="">
      <xdr:nvSpPr>
        <xdr:cNvPr id="183" name="Прямоугольник 182">
          <a:extLst>
            <a:ext uri="{FF2B5EF4-FFF2-40B4-BE49-F238E27FC236}">
              <a16:creationId xmlns:a16="http://schemas.microsoft.com/office/drawing/2014/main" id="{00000000-0008-0000-0500-0000B7000000}"/>
            </a:ext>
          </a:extLst>
        </xdr:cNvPr>
        <xdr:cNvSpPr/>
      </xdr:nvSpPr>
      <xdr:spPr>
        <a:xfrm>
          <a:off x="14398625" y="33290193"/>
          <a:ext cx="878416" cy="387241"/>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124729</xdr:colOff>
      <xdr:row>19</xdr:row>
      <xdr:rowOff>1242786</xdr:rowOff>
    </xdr:from>
    <xdr:to>
      <xdr:col>46</xdr:col>
      <xdr:colOff>43086</xdr:colOff>
      <xdr:row>19</xdr:row>
      <xdr:rowOff>1623786</xdr:rowOff>
    </xdr:to>
    <xdr:sp macro="" textlink="">
      <xdr:nvSpPr>
        <xdr:cNvPr id="193" name="Прямоугольник 192">
          <a:extLst>
            <a:ext uri="{FF2B5EF4-FFF2-40B4-BE49-F238E27FC236}">
              <a16:creationId xmlns:a16="http://schemas.microsoft.com/office/drawing/2014/main" id="{00000000-0008-0000-0500-0000C1000000}"/>
            </a:ext>
          </a:extLst>
        </xdr:cNvPr>
        <xdr:cNvSpPr/>
      </xdr:nvSpPr>
      <xdr:spPr>
        <a:xfrm flipH="1">
          <a:off x="14412229" y="34358036"/>
          <a:ext cx="870857" cy="381000"/>
        </a:xfrm>
        <a:prstGeom prst="rect">
          <a:avLst/>
        </a:prstGeom>
        <a:pattFill prst="wdUpDiag">
          <a:fgClr>
            <a:srgbClr val="FFC00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111124</xdr:colOff>
      <xdr:row>19</xdr:row>
      <xdr:rowOff>2365375</xdr:rowOff>
    </xdr:from>
    <xdr:to>
      <xdr:col>46</xdr:col>
      <xdr:colOff>29481</xdr:colOff>
      <xdr:row>19</xdr:row>
      <xdr:rowOff>2746375</xdr:rowOff>
    </xdr:to>
    <xdr:sp macro="" textlink="">
      <xdr:nvSpPr>
        <xdr:cNvPr id="194" name="Прямоугольник 193">
          <a:extLst>
            <a:ext uri="{FF2B5EF4-FFF2-40B4-BE49-F238E27FC236}">
              <a16:creationId xmlns:a16="http://schemas.microsoft.com/office/drawing/2014/main" id="{00000000-0008-0000-0500-0000C2000000}"/>
            </a:ext>
          </a:extLst>
        </xdr:cNvPr>
        <xdr:cNvSpPr/>
      </xdr:nvSpPr>
      <xdr:spPr>
        <a:xfrm flipH="1">
          <a:off x="14398624" y="35480625"/>
          <a:ext cx="870857" cy="381000"/>
        </a:xfrm>
        <a:prstGeom prst="rect">
          <a:avLst/>
        </a:prstGeom>
        <a:pattFill prst="solidDmnd">
          <a:fgClr>
            <a:srgbClr val="FFC00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35</xdr:col>
      <xdr:colOff>79375</xdr:colOff>
      <xdr:row>19</xdr:row>
      <xdr:rowOff>1111250</xdr:rowOff>
    </xdr:from>
    <xdr:to>
      <xdr:col>40</xdr:col>
      <xdr:colOff>88449</xdr:colOff>
      <xdr:row>19</xdr:row>
      <xdr:rowOff>2076669</xdr:rowOff>
    </xdr:to>
    <xdr:grpSp>
      <xdr:nvGrpSpPr>
        <xdr:cNvPr id="209" name="Группа 208">
          <a:extLst>
            <a:ext uri="{FF2B5EF4-FFF2-40B4-BE49-F238E27FC236}">
              <a16:creationId xmlns:a16="http://schemas.microsoft.com/office/drawing/2014/main" id="{00000000-0008-0000-0500-0000D1000000}"/>
            </a:ext>
          </a:extLst>
        </xdr:cNvPr>
        <xdr:cNvGrpSpPr/>
      </xdr:nvGrpSpPr>
      <xdr:grpSpPr>
        <a:xfrm>
          <a:off x="13242925" y="48717200"/>
          <a:ext cx="961574" cy="965419"/>
          <a:chOff x="9189141" y="2097404"/>
          <a:chExt cx="1062318" cy="1064359"/>
        </a:xfrm>
      </xdr:grpSpPr>
      <xdr:pic>
        <xdr:nvPicPr>
          <xdr:cNvPr id="210" name="Picture 4">
            <a:extLst>
              <a:ext uri="{FF2B5EF4-FFF2-40B4-BE49-F238E27FC236}">
                <a16:creationId xmlns:a16="http://schemas.microsoft.com/office/drawing/2014/main" id="{00000000-0008-0000-0500-0000D2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1" name="Прямоугольник 210">
            <a:extLst>
              <a:ext uri="{FF2B5EF4-FFF2-40B4-BE49-F238E27FC236}">
                <a16:creationId xmlns:a16="http://schemas.microsoft.com/office/drawing/2014/main" id="{00000000-0008-0000-0500-0000D3000000}"/>
              </a:ext>
            </a:extLst>
          </xdr:cNvPr>
          <xdr:cNvSpPr/>
        </xdr:nvSpPr>
        <xdr:spPr>
          <a:xfrm>
            <a:off x="9189141" y="2703117"/>
            <a:ext cx="1062318" cy="458646"/>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Конструктор</a:t>
            </a:r>
            <a:r>
              <a:rPr lang="ru-RU" sz="1100" baseline="0">
                <a:latin typeface="Arial Narrow" panose="020B0606020202030204" pitchFamily="34" charset="0"/>
              </a:rPr>
              <a:t> цеха</a:t>
            </a:r>
            <a:endParaRPr lang="ru-RU" sz="1100">
              <a:latin typeface="Arial Narrow" panose="020B0606020202030204" pitchFamily="34" charset="0"/>
            </a:endParaRPr>
          </a:p>
        </xdr:txBody>
      </xdr:sp>
    </xdr:grpSp>
    <xdr:clientData/>
  </xdr:twoCellAnchor>
  <xdr:twoCellAnchor>
    <xdr:from>
      <xdr:col>35</xdr:col>
      <xdr:colOff>92982</xdr:colOff>
      <xdr:row>19</xdr:row>
      <xdr:rowOff>2229304</xdr:rowOff>
    </xdr:from>
    <xdr:to>
      <xdr:col>39</xdr:col>
      <xdr:colOff>156485</xdr:colOff>
      <xdr:row>19</xdr:row>
      <xdr:rowOff>3105454</xdr:rowOff>
    </xdr:to>
    <xdr:grpSp>
      <xdr:nvGrpSpPr>
        <xdr:cNvPr id="212" name="Группа 211">
          <a:extLst>
            <a:ext uri="{FF2B5EF4-FFF2-40B4-BE49-F238E27FC236}">
              <a16:creationId xmlns:a16="http://schemas.microsoft.com/office/drawing/2014/main" id="{00000000-0008-0000-0500-0000D4000000}"/>
            </a:ext>
          </a:extLst>
        </xdr:cNvPr>
        <xdr:cNvGrpSpPr/>
      </xdr:nvGrpSpPr>
      <xdr:grpSpPr>
        <a:xfrm>
          <a:off x="13256532" y="49835254"/>
          <a:ext cx="825503" cy="876150"/>
          <a:chOff x="9204172" y="2097404"/>
          <a:chExt cx="911991" cy="960942"/>
        </a:xfrm>
      </xdr:grpSpPr>
      <xdr:pic>
        <xdr:nvPicPr>
          <xdr:cNvPr id="213" name="Picture 4">
            <a:extLst>
              <a:ext uri="{FF2B5EF4-FFF2-40B4-BE49-F238E27FC236}">
                <a16:creationId xmlns:a16="http://schemas.microsoft.com/office/drawing/2014/main" id="{00000000-0008-0000-0500-0000D5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4" name="Прямоугольник 213">
            <a:extLst>
              <a:ext uri="{FF2B5EF4-FFF2-40B4-BE49-F238E27FC236}">
                <a16:creationId xmlns:a16="http://schemas.microsoft.com/office/drawing/2014/main" id="{00000000-0008-0000-0500-0000D6000000}"/>
              </a:ext>
            </a:extLst>
          </xdr:cNvPr>
          <xdr:cNvSpPr/>
        </xdr:nvSpPr>
        <xdr:spPr>
          <a:xfrm>
            <a:off x="9204172" y="2778125"/>
            <a:ext cx="911991" cy="280221"/>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Технолог </a:t>
            </a:r>
          </a:p>
        </xdr:txBody>
      </xdr:sp>
    </xdr:grpSp>
    <xdr:clientData/>
  </xdr:twoCellAnchor>
  <xdr:twoCellAnchor>
    <xdr:from>
      <xdr:col>39</xdr:col>
      <xdr:colOff>136525</xdr:colOff>
      <xdr:row>19</xdr:row>
      <xdr:rowOff>1432983</xdr:rowOff>
    </xdr:from>
    <xdr:to>
      <xdr:col>41</xdr:col>
      <xdr:colOff>145233</xdr:colOff>
      <xdr:row>19</xdr:row>
      <xdr:rowOff>1438275</xdr:rowOff>
    </xdr:to>
    <xdr:cxnSp macro="">
      <xdr:nvCxnSpPr>
        <xdr:cNvPr id="215" name="Прямая со стрелкой 214">
          <a:extLst>
            <a:ext uri="{FF2B5EF4-FFF2-40B4-BE49-F238E27FC236}">
              <a16:creationId xmlns:a16="http://schemas.microsoft.com/office/drawing/2014/main" id="{00000000-0008-0000-0500-0000D7000000}"/>
            </a:ext>
          </a:extLst>
        </xdr:cNvPr>
        <xdr:cNvCxnSpPr/>
      </xdr:nvCxnSpPr>
      <xdr:spPr>
        <a:xfrm flipV="1">
          <a:off x="14043025" y="34548233"/>
          <a:ext cx="389708" cy="529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130175</xdr:colOff>
      <xdr:row>19</xdr:row>
      <xdr:rowOff>2553758</xdr:rowOff>
    </xdr:from>
    <xdr:to>
      <xdr:col>41</xdr:col>
      <xdr:colOff>138883</xdr:colOff>
      <xdr:row>19</xdr:row>
      <xdr:rowOff>2559050</xdr:rowOff>
    </xdr:to>
    <xdr:cxnSp macro="">
      <xdr:nvCxnSpPr>
        <xdr:cNvPr id="216" name="Прямая со стрелкой 215">
          <a:extLst>
            <a:ext uri="{FF2B5EF4-FFF2-40B4-BE49-F238E27FC236}">
              <a16:creationId xmlns:a16="http://schemas.microsoft.com/office/drawing/2014/main" id="{00000000-0008-0000-0500-0000D8000000}"/>
            </a:ext>
          </a:extLst>
        </xdr:cNvPr>
        <xdr:cNvCxnSpPr/>
      </xdr:nvCxnSpPr>
      <xdr:spPr>
        <a:xfrm flipV="1">
          <a:off x="14036675" y="35669008"/>
          <a:ext cx="389708" cy="529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158750</xdr:colOff>
      <xdr:row>20</xdr:row>
      <xdr:rowOff>158750</xdr:rowOff>
    </xdr:from>
    <xdr:to>
      <xdr:col>46</xdr:col>
      <xdr:colOff>31750</xdr:colOff>
      <xdr:row>20</xdr:row>
      <xdr:rowOff>3397250</xdr:rowOff>
    </xdr:to>
    <xdr:sp macro="" textlink="">
      <xdr:nvSpPr>
        <xdr:cNvPr id="217" name="Прямоугольник 216">
          <a:extLst>
            <a:ext uri="{FF2B5EF4-FFF2-40B4-BE49-F238E27FC236}">
              <a16:creationId xmlns:a16="http://schemas.microsoft.com/office/drawing/2014/main" id="{00000000-0008-0000-0500-0000D9000000}"/>
            </a:ext>
          </a:extLst>
        </xdr:cNvPr>
        <xdr:cNvSpPr/>
      </xdr:nvSpPr>
      <xdr:spPr>
        <a:xfrm>
          <a:off x="14446250" y="36449000"/>
          <a:ext cx="825500" cy="323850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47</xdr:col>
      <xdr:colOff>15875</xdr:colOff>
      <xdr:row>20</xdr:row>
      <xdr:rowOff>1158875</xdr:rowOff>
    </xdr:from>
    <xdr:to>
      <xdr:col>52</xdr:col>
      <xdr:colOff>24949</xdr:colOff>
      <xdr:row>20</xdr:row>
      <xdr:rowOff>2124294</xdr:rowOff>
    </xdr:to>
    <xdr:grpSp>
      <xdr:nvGrpSpPr>
        <xdr:cNvPr id="218" name="Группа 217">
          <a:extLst>
            <a:ext uri="{FF2B5EF4-FFF2-40B4-BE49-F238E27FC236}">
              <a16:creationId xmlns:a16="http://schemas.microsoft.com/office/drawing/2014/main" id="{00000000-0008-0000-0500-0000DA000000}"/>
            </a:ext>
          </a:extLst>
        </xdr:cNvPr>
        <xdr:cNvGrpSpPr/>
      </xdr:nvGrpSpPr>
      <xdr:grpSpPr>
        <a:xfrm>
          <a:off x="15465425" y="51946175"/>
          <a:ext cx="961574" cy="965419"/>
          <a:chOff x="9118988" y="2097404"/>
          <a:chExt cx="1062318" cy="1064359"/>
        </a:xfrm>
      </xdr:grpSpPr>
      <xdr:pic>
        <xdr:nvPicPr>
          <xdr:cNvPr id="219" name="Picture 4">
            <a:extLst>
              <a:ext uri="{FF2B5EF4-FFF2-40B4-BE49-F238E27FC236}">
                <a16:creationId xmlns:a16="http://schemas.microsoft.com/office/drawing/2014/main" id="{00000000-0008-0000-0500-0000DB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20" name="Прямоугольник 219">
            <a:extLst>
              <a:ext uri="{FF2B5EF4-FFF2-40B4-BE49-F238E27FC236}">
                <a16:creationId xmlns:a16="http://schemas.microsoft.com/office/drawing/2014/main" id="{00000000-0008-0000-0500-0000DC000000}"/>
              </a:ext>
            </a:extLst>
          </xdr:cNvPr>
          <xdr:cNvSpPr/>
        </xdr:nvSpPr>
        <xdr:spPr>
          <a:xfrm>
            <a:off x="9118988" y="2703118"/>
            <a:ext cx="1062318" cy="458645"/>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Начальник цеха</a:t>
            </a:r>
          </a:p>
        </xdr:txBody>
      </xdr:sp>
    </xdr:grpSp>
    <xdr:clientData/>
  </xdr:twoCellAnchor>
  <xdr:twoCellAnchor>
    <xdr:from>
      <xdr:col>46</xdr:col>
      <xdr:colOff>0</xdr:colOff>
      <xdr:row>20</xdr:row>
      <xdr:rowOff>1698625</xdr:rowOff>
    </xdr:from>
    <xdr:to>
      <xdr:col>48</xdr:col>
      <xdr:colOff>8708</xdr:colOff>
      <xdr:row>20</xdr:row>
      <xdr:rowOff>1703917</xdr:rowOff>
    </xdr:to>
    <xdr:cxnSp macro="">
      <xdr:nvCxnSpPr>
        <xdr:cNvPr id="221" name="Прямая со стрелкой 220">
          <a:extLst>
            <a:ext uri="{FF2B5EF4-FFF2-40B4-BE49-F238E27FC236}">
              <a16:creationId xmlns:a16="http://schemas.microsoft.com/office/drawing/2014/main" id="{00000000-0008-0000-0500-0000DD000000}"/>
            </a:ext>
          </a:extLst>
        </xdr:cNvPr>
        <xdr:cNvCxnSpPr/>
      </xdr:nvCxnSpPr>
      <xdr:spPr>
        <a:xfrm flipV="1">
          <a:off x="15240000" y="37988875"/>
          <a:ext cx="389708" cy="529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16</xdr:row>
      <xdr:rowOff>23812</xdr:rowOff>
    </xdr:from>
    <xdr:to>
      <xdr:col>46</xdr:col>
      <xdr:colOff>152291</xdr:colOff>
      <xdr:row>16</xdr:row>
      <xdr:rowOff>1714500</xdr:rowOff>
    </xdr:to>
    <xdr:sp macro="" textlink="">
      <xdr:nvSpPr>
        <xdr:cNvPr id="184" name="Прямоугольник 183">
          <a:extLst>
            <a:ext uri="{FF2B5EF4-FFF2-40B4-BE49-F238E27FC236}">
              <a16:creationId xmlns:a16="http://schemas.microsoft.com/office/drawing/2014/main" id="{00000000-0008-0000-0500-0000B8000000}"/>
            </a:ext>
          </a:extLst>
        </xdr:cNvPr>
        <xdr:cNvSpPr/>
      </xdr:nvSpPr>
      <xdr:spPr>
        <a:xfrm>
          <a:off x="14311313" y="33123187"/>
          <a:ext cx="1104791" cy="1690688"/>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107156</xdr:colOff>
      <xdr:row>16</xdr:row>
      <xdr:rowOff>59531</xdr:rowOff>
    </xdr:from>
    <xdr:to>
      <xdr:col>46</xdr:col>
      <xdr:colOff>35718</xdr:colOff>
      <xdr:row>16</xdr:row>
      <xdr:rowOff>1678781</xdr:rowOff>
    </xdr:to>
    <xdr:sp macro="" textlink="">
      <xdr:nvSpPr>
        <xdr:cNvPr id="185" name="Прямоугольник 184">
          <a:extLst>
            <a:ext uri="{FF2B5EF4-FFF2-40B4-BE49-F238E27FC236}">
              <a16:creationId xmlns:a16="http://schemas.microsoft.com/office/drawing/2014/main" id="{00000000-0008-0000-0500-0000B9000000}"/>
            </a:ext>
          </a:extLst>
        </xdr:cNvPr>
        <xdr:cNvSpPr/>
      </xdr:nvSpPr>
      <xdr:spPr>
        <a:xfrm>
          <a:off x="14418469" y="33158906"/>
          <a:ext cx="881062" cy="1619250"/>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11</xdr:col>
      <xdr:colOff>11906</xdr:colOff>
      <xdr:row>5</xdr:row>
      <xdr:rowOff>47625</xdr:rowOff>
    </xdr:from>
    <xdr:to>
      <xdr:col>11</xdr:col>
      <xdr:colOff>178594</xdr:colOff>
      <xdr:row>5</xdr:row>
      <xdr:rowOff>2107406</xdr:rowOff>
    </xdr:to>
    <xdr:sp macro="" textlink="">
      <xdr:nvSpPr>
        <xdr:cNvPr id="186" name="Прямоугольник 185">
          <a:extLst>
            <a:ext uri="{FF2B5EF4-FFF2-40B4-BE49-F238E27FC236}">
              <a16:creationId xmlns:a16="http://schemas.microsoft.com/office/drawing/2014/main" id="{00000000-0008-0000-0500-0000BA000000}"/>
            </a:ext>
          </a:extLst>
        </xdr:cNvPr>
        <xdr:cNvSpPr/>
      </xdr:nvSpPr>
      <xdr:spPr>
        <a:xfrm>
          <a:off x="8608219" y="5357813"/>
          <a:ext cx="166688" cy="205978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36</xdr:col>
      <xdr:colOff>13606</xdr:colOff>
      <xdr:row>14</xdr:row>
      <xdr:rowOff>40821</xdr:rowOff>
    </xdr:from>
    <xdr:to>
      <xdr:col>37</xdr:col>
      <xdr:colOff>190499</xdr:colOff>
      <xdr:row>14</xdr:row>
      <xdr:rowOff>2639786</xdr:rowOff>
    </xdr:to>
    <xdr:sp macro="" textlink="">
      <xdr:nvSpPr>
        <xdr:cNvPr id="187" name="Прямоугольник 186">
          <a:extLst>
            <a:ext uri="{FF2B5EF4-FFF2-40B4-BE49-F238E27FC236}">
              <a16:creationId xmlns:a16="http://schemas.microsoft.com/office/drawing/2014/main" id="{00000000-0008-0000-0500-0000BB000000}"/>
            </a:ext>
          </a:extLst>
        </xdr:cNvPr>
        <xdr:cNvSpPr/>
      </xdr:nvSpPr>
      <xdr:spPr>
        <a:xfrm>
          <a:off x="13375820" y="36031714"/>
          <a:ext cx="367393" cy="2598965"/>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12701</xdr:colOff>
      <xdr:row>15</xdr:row>
      <xdr:rowOff>25400</xdr:rowOff>
    </xdr:from>
    <xdr:to>
      <xdr:col>46</xdr:col>
      <xdr:colOff>25401</xdr:colOff>
      <xdr:row>15</xdr:row>
      <xdr:rowOff>5067300</xdr:rowOff>
    </xdr:to>
    <xdr:sp macro="" textlink="">
      <xdr:nvSpPr>
        <xdr:cNvPr id="101" name="Прямоугольник 100">
          <a:extLst>
            <a:ext uri="{FF2B5EF4-FFF2-40B4-BE49-F238E27FC236}">
              <a16:creationId xmlns:a16="http://schemas.microsoft.com/office/drawing/2014/main" id="{00000000-0008-0000-0600-000065000000}"/>
            </a:ext>
          </a:extLst>
        </xdr:cNvPr>
        <xdr:cNvSpPr/>
      </xdr:nvSpPr>
      <xdr:spPr>
        <a:xfrm>
          <a:off x="16395701" y="32867600"/>
          <a:ext cx="965200" cy="504190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50</xdr:col>
      <xdr:colOff>31444</xdr:colOff>
      <xdr:row>18</xdr:row>
      <xdr:rowOff>29330</xdr:rowOff>
    </xdr:from>
    <xdr:to>
      <xdr:col>55</xdr:col>
      <xdr:colOff>126999</xdr:colOff>
      <xdr:row>18</xdr:row>
      <xdr:rowOff>3289299</xdr:rowOff>
    </xdr:to>
    <xdr:sp macro="" textlink="">
      <xdr:nvSpPr>
        <xdr:cNvPr id="2" name="Прямоугольник 1">
          <a:extLst>
            <a:ext uri="{FF2B5EF4-FFF2-40B4-BE49-F238E27FC236}">
              <a16:creationId xmlns:a16="http://schemas.microsoft.com/office/drawing/2014/main" id="{00000000-0008-0000-0600-000002000000}"/>
            </a:ext>
          </a:extLst>
        </xdr:cNvPr>
        <xdr:cNvSpPr/>
      </xdr:nvSpPr>
      <xdr:spPr>
        <a:xfrm flipH="1">
          <a:off x="18128944" y="45635030"/>
          <a:ext cx="1048055" cy="3259969"/>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41</xdr:col>
      <xdr:colOff>48078</xdr:colOff>
      <xdr:row>15</xdr:row>
      <xdr:rowOff>68943</xdr:rowOff>
    </xdr:from>
    <xdr:to>
      <xdr:col>45</xdr:col>
      <xdr:colOff>139700</xdr:colOff>
      <xdr:row>15</xdr:row>
      <xdr:rowOff>4978400</xdr:rowOff>
    </xdr:to>
    <xdr:sp macro="" textlink="">
      <xdr:nvSpPr>
        <xdr:cNvPr id="3" name="Прямоугольник 2">
          <a:extLst>
            <a:ext uri="{FF2B5EF4-FFF2-40B4-BE49-F238E27FC236}">
              <a16:creationId xmlns:a16="http://schemas.microsoft.com/office/drawing/2014/main" id="{00000000-0008-0000-0600-000003000000}"/>
            </a:ext>
          </a:extLst>
        </xdr:cNvPr>
        <xdr:cNvSpPr/>
      </xdr:nvSpPr>
      <xdr:spPr>
        <a:xfrm flipH="1">
          <a:off x="16431078" y="32911143"/>
          <a:ext cx="853622" cy="4909457"/>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29</xdr:col>
      <xdr:colOff>25400</xdr:colOff>
      <xdr:row>12</xdr:row>
      <xdr:rowOff>19050</xdr:rowOff>
    </xdr:from>
    <xdr:to>
      <xdr:col>29</xdr:col>
      <xdr:colOff>177800</xdr:colOff>
      <xdr:row>12</xdr:row>
      <xdr:rowOff>3302000</xdr:rowOff>
    </xdr:to>
    <xdr:sp macro="" textlink="">
      <xdr:nvSpPr>
        <xdr:cNvPr id="4" name="Прямоугольник 3">
          <a:extLst>
            <a:ext uri="{FF2B5EF4-FFF2-40B4-BE49-F238E27FC236}">
              <a16:creationId xmlns:a16="http://schemas.microsoft.com/office/drawing/2014/main" id="{00000000-0008-0000-0600-000004000000}"/>
            </a:ext>
          </a:extLst>
        </xdr:cNvPr>
        <xdr:cNvSpPr/>
      </xdr:nvSpPr>
      <xdr:spPr>
        <a:xfrm flipH="1">
          <a:off x="14122400" y="27209750"/>
          <a:ext cx="152400" cy="328295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9</xdr:col>
      <xdr:colOff>22866</xdr:colOff>
      <xdr:row>7</xdr:row>
      <xdr:rowOff>24077</xdr:rowOff>
    </xdr:from>
    <xdr:to>
      <xdr:col>12</xdr:col>
      <xdr:colOff>0</xdr:colOff>
      <xdr:row>7</xdr:row>
      <xdr:rowOff>3283743</xdr:rowOff>
    </xdr:to>
    <xdr:sp macro="" textlink="">
      <xdr:nvSpPr>
        <xdr:cNvPr id="5" name="Прямоугольник 4">
          <a:extLst>
            <a:ext uri="{FF2B5EF4-FFF2-40B4-BE49-F238E27FC236}">
              <a16:creationId xmlns:a16="http://schemas.microsoft.com/office/drawing/2014/main" id="{00000000-0008-0000-0600-000005000000}"/>
            </a:ext>
          </a:extLst>
        </xdr:cNvPr>
        <xdr:cNvSpPr/>
      </xdr:nvSpPr>
      <xdr:spPr>
        <a:xfrm flipH="1">
          <a:off x="10309866" y="7301177"/>
          <a:ext cx="548634" cy="3259666"/>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6</xdr:col>
      <xdr:colOff>175413</xdr:colOff>
      <xdr:row>3</xdr:row>
      <xdr:rowOff>63500</xdr:rowOff>
    </xdr:from>
    <xdr:to>
      <xdr:col>6</xdr:col>
      <xdr:colOff>176893</xdr:colOff>
      <xdr:row>22</xdr:row>
      <xdr:rowOff>27215</xdr:rowOff>
    </xdr:to>
    <xdr:cxnSp macro="">
      <xdr:nvCxnSpPr>
        <xdr:cNvPr id="6" name="Прямая соединительная линия 5">
          <a:extLst>
            <a:ext uri="{FF2B5EF4-FFF2-40B4-BE49-F238E27FC236}">
              <a16:creationId xmlns:a16="http://schemas.microsoft.com/office/drawing/2014/main" id="{00000000-0008-0000-0600-000006000000}"/>
            </a:ext>
          </a:extLst>
        </xdr:cNvPr>
        <xdr:cNvCxnSpPr/>
      </xdr:nvCxnSpPr>
      <xdr:spPr>
        <a:xfrm>
          <a:off x="9900438" y="1111250"/>
          <a:ext cx="1480" cy="46702890"/>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657225</xdr:colOff>
      <xdr:row>1</xdr:row>
      <xdr:rowOff>565150</xdr:rowOff>
    </xdr:from>
    <xdr:ext cx="560795" cy="328295"/>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9725025" y="765175"/>
          <a:ext cx="560795"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7:20</a:t>
          </a:r>
        </a:p>
      </xdr:txBody>
    </xdr:sp>
    <xdr:clientData/>
  </xdr:oneCellAnchor>
  <xdr:twoCellAnchor>
    <xdr:from>
      <xdr:col>58</xdr:col>
      <xdr:colOff>175060</xdr:colOff>
      <xdr:row>3</xdr:row>
      <xdr:rowOff>11008</xdr:rowOff>
    </xdr:from>
    <xdr:to>
      <xdr:col>58</xdr:col>
      <xdr:colOff>190500</xdr:colOff>
      <xdr:row>22</xdr:row>
      <xdr:rowOff>0</xdr:rowOff>
    </xdr:to>
    <xdr:cxnSp macro="">
      <xdr:nvCxnSpPr>
        <xdr:cNvPr id="8" name="Прямая соединительная линия 7">
          <a:extLst>
            <a:ext uri="{FF2B5EF4-FFF2-40B4-BE49-F238E27FC236}">
              <a16:creationId xmlns:a16="http://schemas.microsoft.com/office/drawing/2014/main" id="{00000000-0008-0000-0600-000008000000}"/>
            </a:ext>
          </a:extLst>
        </xdr:cNvPr>
        <xdr:cNvCxnSpPr/>
      </xdr:nvCxnSpPr>
      <xdr:spPr>
        <a:xfrm>
          <a:off x="19806085" y="1058758"/>
          <a:ext cx="15440" cy="46728167"/>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16510</xdr:colOff>
      <xdr:row>1</xdr:row>
      <xdr:rowOff>580390</xdr:rowOff>
    </xdr:from>
    <xdr:ext cx="663387" cy="328295"/>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19457035" y="780415"/>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16:00</a:t>
          </a:r>
        </a:p>
      </xdr:txBody>
    </xdr:sp>
    <xdr:clientData/>
  </xdr:oneCellAnchor>
  <xdr:twoCellAnchor>
    <xdr:from>
      <xdr:col>109</xdr:col>
      <xdr:colOff>190498</xdr:colOff>
      <xdr:row>3</xdr:row>
      <xdr:rowOff>0</xdr:rowOff>
    </xdr:from>
    <xdr:to>
      <xdr:col>110</xdr:col>
      <xdr:colOff>31750</xdr:colOff>
      <xdr:row>22</xdr:row>
      <xdr:rowOff>0</xdr:rowOff>
    </xdr:to>
    <xdr:cxnSp macro="">
      <xdr:nvCxnSpPr>
        <xdr:cNvPr id="10" name="Прямая соединительная линия 9">
          <a:extLst>
            <a:ext uri="{FF2B5EF4-FFF2-40B4-BE49-F238E27FC236}">
              <a16:creationId xmlns:a16="http://schemas.microsoft.com/office/drawing/2014/main" id="{00000000-0008-0000-0600-00000A000000}"/>
            </a:ext>
          </a:extLst>
        </xdr:cNvPr>
        <xdr:cNvCxnSpPr/>
      </xdr:nvCxnSpPr>
      <xdr:spPr>
        <a:xfrm>
          <a:off x="29537023" y="1047750"/>
          <a:ext cx="31752" cy="46739175"/>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108</xdr:col>
      <xdr:colOff>133985</xdr:colOff>
      <xdr:row>1</xdr:row>
      <xdr:rowOff>560705</xdr:rowOff>
    </xdr:from>
    <xdr:ext cx="663387" cy="328295"/>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29290010" y="760730"/>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00:30</a:t>
          </a:r>
        </a:p>
      </xdr:txBody>
    </xdr:sp>
    <xdr:clientData/>
  </xdr:oneCellAnchor>
  <xdr:twoCellAnchor>
    <xdr:from>
      <xdr:col>22</xdr:col>
      <xdr:colOff>178011</xdr:colOff>
      <xdr:row>3</xdr:row>
      <xdr:rowOff>0</xdr:rowOff>
    </xdr:from>
    <xdr:to>
      <xdr:col>24</xdr:col>
      <xdr:colOff>95250</xdr:colOff>
      <xdr:row>22</xdr:row>
      <xdr:rowOff>0</xdr:rowOff>
    </xdr:to>
    <xdr:sp macro="" textlink="">
      <xdr:nvSpPr>
        <xdr:cNvPr id="12" name="Прямоугольник 11">
          <a:extLst>
            <a:ext uri="{FF2B5EF4-FFF2-40B4-BE49-F238E27FC236}">
              <a16:creationId xmlns:a16="http://schemas.microsoft.com/office/drawing/2014/main" id="{00000000-0008-0000-0600-00000C000000}"/>
            </a:ext>
          </a:extLst>
        </xdr:cNvPr>
        <xdr:cNvSpPr/>
      </xdr:nvSpPr>
      <xdr:spPr>
        <a:xfrm>
          <a:off x="12941511" y="1054100"/>
          <a:ext cx="298239" cy="47294800"/>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20</xdr:col>
      <xdr:colOff>197274</xdr:colOff>
      <xdr:row>1</xdr:row>
      <xdr:rowOff>561128</xdr:rowOff>
    </xdr:from>
    <xdr:ext cx="1210460" cy="328295"/>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12579774" y="76115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10:00-10:15</a:t>
          </a:r>
        </a:p>
      </xdr:txBody>
    </xdr:sp>
    <xdr:clientData/>
  </xdr:oneCellAnchor>
  <xdr:twoCellAnchor>
    <xdr:from>
      <xdr:col>32</xdr:col>
      <xdr:colOff>12487</xdr:colOff>
      <xdr:row>3</xdr:row>
      <xdr:rowOff>2</xdr:rowOff>
    </xdr:from>
    <xdr:to>
      <xdr:col>35</xdr:col>
      <xdr:colOff>190499</xdr:colOff>
      <xdr:row>22</xdr:row>
      <xdr:rowOff>1</xdr:rowOff>
    </xdr:to>
    <xdr:sp macro="" textlink="">
      <xdr:nvSpPr>
        <xdr:cNvPr id="14" name="Прямоугольник 13">
          <a:extLst>
            <a:ext uri="{FF2B5EF4-FFF2-40B4-BE49-F238E27FC236}">
              <a16:creationId xmlns:a16="http://schemas.microsoft.com/office/drawing/2014/main" id="{00000000-0008-0000-0600-00000E000000}"/>
            </a:ext>
          </a:extLst>
        </xdr:cNvPr>
        <xdr:cNvSpPr/>
      </xdr:nvSpPr>
      <xdr:spPr>
        <a:xfrm>
          <a:off x="14690512" y="1047752"/>
          <a:ext cx="749512" cy="46739174"/>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20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31</xdr:col>
      <xdr:colOff>26881</xdr:colOff>
      <xdr:row>1</xdr:row>
      <xdr:rowOff>561129</xdr:rowOff>
    </xdr:from>
    <xdr:ext cx="1210460" cy="328295"/>
    <xdr:sp macro="" textlink="">
      <xdr:nvSpPr>
        <xdr:cNvPr id="15" name="TextBox 14">
          <a:extLst>
            <a:ext uri="{FF2B5EF4-FFF2-40B4-BE49-F238E27FC236}">
              <a16:creationId xmlns:a16="http://schemas.microsoft.com/office/drawing/2014/main" id="{00000000-0008-0000-0600-00000F000000}"/>
            </a:ext>
          </a:extLst>
        </xdr:cNvPr>
        <xdr:cNvSpPr txBox="1"/>
      </xdr:nvSpPr>
      <xdr:spPr>
        <a:xfrm>
          <a:off x="14514406" y="761154"/>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11:30-12:10</a:t>
          </a:r>
        </a:p>
      </xdr:txBody>
    </xdr:sp>
    <xdr:clientData/>
  </xdr:oneCellAnchor>
  <xdr:twoCellAnchor>
    <xdr:from>
      <xdr:col>47</xdr:col>
      <xdr:colOff>0</xdr:colOff>
      <xdr:row>3</xdr:row>
      <xdr:rowOff>12488</xdr:rowOff>
    </xdr:from>
    <xdr:to>
      <xdr:col>48</xdr:col>
      <xdr:colOff>95250</xdr:colOff>
      <xdr:row>22</xdr:row>
      <xdr:rowOff>0</xdr:rowOff>
    </xdr:to>
    <xdr:sp macro="" textlink="">
      <xdr:nvSpPr>
        <xdr:cNvPr id="16" name="Прямоугольник 15">
          <a:extLst>
            <a:ext uri="{FF2B5EF4-FFF2-40B4-BE49-F238E27FC236}">
              <a16:creationId xmlns:a16="http://schemas.microsoft.com/office/drawing/2014/main" id="{00000000-0008-0000-0600-000010000000}"/>
            </a:ext>
          </a:extLst>
        </xdr:cNvPr>
        <xdr:cNvSpPr/>
      </xdr:nvSpPr>
      <xdr:spPr>
        <a:xfrm>
          <a:off x="17535525" y="1060238"/>
          <a:ext cx="285750" cy="46726687"/>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44</xdr:col>
      <xdr:colOff>158751</xdr:colOff>
      <xdr:row>1</xdr:row>
      <xdr:rowOff>555413</xdr:rowOff>
    </xdr:from>
    <xdr:ext cx="1210460" cy="328295"/>
    <xdr:sp macro="" textlink="">
      <xdr:nvSpPr>
        <xdr:cNvPr id="17" name="TextBox 16">
          <a:extLst>
            <a:ext uri="{FF2B5EF4-FFF2-40B4-BE49-F238E27FC236}">
              <a16:creationId xmlns:a16="http://schemas.microsoft.com/office/drawing/2014/main" id="{00000000-0008-0000-0600-000011000000}"/>
            </a:ext>
          </a:extLst>
        </xdr:cNvPr>
        <xdr:cNvSpPr txBox="1"/>
      </xdr:nvSpPr>
      <xdr:spPr>
        <a:xfrm>
          <a:off x="17122776" y="755438"/>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14:00-14:15</a:t>
          </a:r>
        </a:p>
      </xdr:txBody>
    </xdr:sp>
    <xdr:clientData/>
  </xdr:oneCellAnchor>
  <xdr:twoCellAnchor>
    <xdr:from>
      <xdr:col>71</xdr:col>
      <xdr:colOff>12489</xdr:colOff>
      <xdr:row>3</xdr:row>
      <xdr:rowOff>1</xdr:rowOff>
    </xdr:from>
    <xdr:to>
      <xdr:col>72</xdr:col>
      <xdr:colOff>79376</xdr:colOff>
      <xdr:row>21</xdr:row>
      <xdr:rowOff>492126</xdr:rowOff>
    </xdr:to>
    <xdr:sp macro="" textlink="">
      <xdr:nvSpPr>
        <xdr:cNvPr id="18" name="Прямоугольник 17">
          <a:extLst>
            <a:ext uri="{FF2B5EF4-FFF2-40B4-BE49-F238E27FC236}">
              <a16:creationId xmlns:a16="http://schemas.microsoft.com/office/drawing/2014/main" id="{00000000-0008-0000-0600-000012000000}"/>
            </a:ext>
          </a:extLst>
        </xdr:cNvPr>
        <xdr:cNvSpPr/>
      </xdr:nvSpPr>
      <xdr:spPr>
        <a:xfrm>
          <a:off x="22120014" y="1047751"/>
          <a:ext cx="257387" cy="46736000"/>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68</xdr:col>
      <xdr:colOff>160656</xdr:colOff>
      <xdr:row>1</xdr:row>
      <xdr:rowOff>562186</xdr:rowOff>
    </xdr:from>
    <xdr:ext cx="1210460" cy="328295"/>
    <xdr:sp macro="" textlink="">
      <xdr:nvSpPr>
        <xdr:cNvPr id="19" name="TextBox 18">
          <a:extLst>
            <a:ext uri="{FF2B5EF4-FFF2-40B4-BE49-F238E27FC236}">
              <a16:creationId xmlns:a16="http://schemas.microsoft.com/office/drawing/2014/main" id="{00000000-0008-0000-0600-000013000000}"/>
            </a:ext>
          </a:extLst>
        </xdr:cNvPr>
        <xdr:cNvSpPr txBox="1"/>
      </xdr:nvSpPr>
      <xdr:spPr>
        <a:xfrm>
          <a:off x="21696681" y="762211"/>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18:00-18:15</a:t>
          </a:r>
        </a:p>
      </xdr:txBody>
    </xdr:sp>
    <xdr:clientData/>
  </xdr:oneCellAnchor>
  <xdr:twoCellAnchor>
    <xdr:from>
      <xdr:col>83</xdr:col>
      <xdr:colOff>16298</xdr:colOff>
      <xdr:row>3</xdr:row>
      <xdr:rowOff>0</xdr:rowOff>
    </xdr:from>
    <xdr:to>
      <xdr:col>86</xdr:col>
      <xdr:colOff>15875</xdr:colOff>
      <xdr:row>22</xdr:row>
      <xdr:rowOff>0</xdr:rowOff>
    </xdr:to>
    <xdr:sp macro="" textlink="">
      <xdr:nvSpPr>
        <xdr:cNvPr id="20" name="Прямоугольник 19">
          <a:extLst>
            <a:ext uri="{FF2B5EF4-FFF2-40B4-BE49-F238E27FC236}">
              <a16:creationId xmlns:a16="http://schemas.microsoft.com/office/drawing/2014/main" id="{00000000-0008-0000-0600-000014000000}"/>
            </a:ext>
          </a:extLst>
        </xdr:cNvPr>
        <xdr:cNvSpPr/>
      </xdr:nvSpPr>
      <xdr:spPr>
        <a:xfrm>
          <a:off x="24409823" y="1047750"/>
          <a:ext cx="571077" cy="46739175"/>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05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81</xdr:col>
      <xdr:colOff>129752</xdr:colOff>
      <xdr:row>1</xdr:row>
      <xdr:rowOff>570864</xdr:rowOff>
    </xdr:from>
    <xdr:ext cx="1210460" cy="328295"/>
    <xdr:sp macro="" textlink="">
      <xdr:nvSpPr>
        <xdr:cNvPr id="21" name="TextBox 20">
          <a:extLst>
            <a:ext uri="{FF2B5EF4-FFF2-40B4-BE49-F238E27FC236}">
              <a16:creationId xmlns:a16="http://schemas.microsoft.com/office/drawing/2014/main" id="{00000000-0008-0000-0600-000015000000}"/>
            </a:ext>
          </a:extLst>
        </xdr:cNvPr>
        <xdr:cNvSpPr txBox="1"/>
      </xdr:nvSpPr>
      <xdr:spPr>
        <a:xfrm>
          <a:off x="24142277" y="770889"/>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20:00-20:30</a:t>
          </a:r>
        </a:p>
      </xdr:txBody>
    </xdr:sp>
    <xdr:clientData/>
  </xdr:oneCellAnchor>
  <xdr:twoCellAnchor>
    <xdr:from>
      <xdr:col>98</xdr:col>
      <xdr:colOff>10582</xdr:colOff>
      <xdr:row>3</xdr:row>
      <xdr:rowOff>10583</xdr:rowOff>
    </xdr:from>
    <xdr:to>
      <xdr:col>99</xdr:col>
      <xdr:colOff>127000</xdr:colOff>
      <xdr:row>22</xdr:row>
      <xdr:rowOff>0</xdr:rowOff>
    </xdr:to>
    <xdr:sp macro="" textlink="">
      <xdr:nvSpPr>
        <xdr:cNvPr id="22" name="Прямоугольник 21">
          <a:extLst>
            <a:ext uri="{FF2B5EF4-FFF2-40B4-BE49-F238E27FC236}">
              <a16:creationId xmlns:a16="http://schemas.microsoft.com/office/drawing/2014/main" id="{00000000-0008-0000-0600-000016000000}"/>
            </a:ext>
          </a:extLst>
        </xdr:cNvPr>
        <xdr:cNvSpPr/>
      </xdr:nvSpPr>
      <xdr:spPr>
        <a:xfrm>
          <a:off x="27261607" y="1058333"/>
          <a:ext cx="306918" cy="46728592"/>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95</xdr:col>
      <xdr:colOff>174202</xdr:colOff>
      <xdr:row>1</xdr:row>
      <xdr:rowOff>549698</xdr:rowOff>
    </xdr:from>
    <xdr:ext cx="1210460" cy="328295"/>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26853727" y="74972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22:30-22:45</a:t>
          </a:r>
        </a:p>
      </xdr:txBody>
    </xdr:sp>
    <xdr:clientData/>
  </xdr:oneCellAnchor>
  <xdr:twoCellAnchor>
    <xdr:from>
      <xdr:col>11</xdr:col>
      <xdr:colOff>189100</xdr:colOff>
      <xdr:row>8</xdr:row>
      <xdr:rowOff>18836</xdr:rowOff>
    </xdr:from>
    <xdr:to>
      <xdr:col>15</xdr:col>
      <xdr:colOff>0</xdr:colOff>
      <xdr:row>8</xdr:row>
      <xdr:rowOff>2536032</xdr:rowOff>
    </xdr:to>
    <xdr:sp macro="" textlink="">
      <xdr:nvSpPr>
        <xdr:cNvPr id="24" name="Прямоугольник 23">
          <a:extLst>
            <a:ext uri="{FF2B5EF4-FFF2-40B4-BE49-F238E27FC236}">
              <a16:creationId xmlns:a16="http://schemas.microsoft.com/office/drawing/2014/main" id="{00000000-0008-0000-0600-000018000000}"/>
            </a:ext>
          </a:extLst>
        </xdr:cNvPr>
        <xdr:cNvSpPr/>
      </xdr:nvSpPr>
      <xdr:spPr>
        <a:xfrm>
          <a:off x="10866625" y="10610636"/>
          <a:ext cx="572900" cy="2317171"/>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xdr:col>
      <xdr:colOff>97155</xdr:colOff>
      <xdr:row>8</xdr:row>
      <xdr:rowOff>513716</xdr:rowOff>
    </xdr:from>
    <xdr:to>
      <xdr:col>12</xdr:col>
      <xdr:colOff>15875</xdr:colOff>
      <xdr:row>8</xdr:row>
      <xdr:rowOff>523875</xdr:rowOff>
    </xdr:to>
    <xdr:cxnSp macro="">
      <xdr:nvCxnSpPr>
        <xdr:cNvPr id="25" name="Прямая со стрелкой 24">
          <a:extLst>
            <a:ext uri="{FF2B5EF4-FFF2-40B4-BE49-F238E27FC236}">
              <a16:creationId xmlns:a16="http://schemas.microsoft.com/office/drawing/2014/main" id="{00000000-0008-0000-0600-000019000000}"/>
            </a:ext>
          </a:extLst>
        </xdr:cNvPr>
        <xdr:cNvCxnSpPr/>
      </xdr:nvCxnSpPr>
      <xdr:spPr>
        <a:xfrm>
          <a:off x="10584180" y="11105516"/>
          <a:ext cx="299720" cy="1015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61236</xdr:colOff>
      <xdr:row>8</xdr:row>
      <xdr:rowOff>312208</xdr:rowOff>
    </xdr:from>
    <xdr:to>
      <xdr:col>11</xdr:col>
      <xdr:colOff>103314</xdr:colOff>
      <xdr:row>8</xdr:row>
      <xdr:rowOff>1460500</xdr:rowOff>
    </xdr:to>
    <xdr:grpSp>
      <xdr:nvGrpSpPr>
        <xdr:cNvPr id="26" name="Группа 25">
          <a:extLst>
            <a:ext uri="{FF2B5EF4-FFF2-40B4-BE49-F238E27FC236}">
              <a16:creationId xmlns:a16="http://schemas.microsoft.com/office/drawing/2014/main" id="{00000000-0008-0000-0600-00001A000000}"/>
            </a:ext>
          </a:extLst>
        </xdr:cNvPr>
        <xdr:cNvGrpSpPr/>
      </xdr:nvGrpSpPr>
      <xdr:grpSpPr>
        <a:xfrm>
          <a:off x="9760861" y="10916708"/>
          <a:ext cx="994578" cy="1148292"/>
          <a:chOff x="12669690" y="7393940"/>
          <a:chExt cx="1063900" cy="936659"/>
        </a:xfrm>
      </xdr:grpSpPr>
      <xdr:pic>
        <xdr:nvPicPr>
          <xdr:cNvPr id="27" name="Picture 4">
            <a:extLst>
              <a:ext uri="{FF2B5EF4-FFF2-40B4-BE49-F238E27FC236}">
                <a16:creationId xmlns:a16="http://schemas.microsoft.com/office/drawing/2014/main" id="{00000000-0008-0000-0600-00001B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966065" y="7393940"/>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8" name="Прямоугольник 27">
            <a:extLst>
              <a:ext uri="{FF2B5EF4-FFF2-40B4-BE49-F238E27FC236}">
                <a16:creationId xmlns:a16="http://schemas.microsoft.com/office/drawing/2014/main" id="{00000000-0008-0000-0600-00001C000000}"/>
              </a:ext>
            </a:extLst>
          </xdr:cNvPr>
          <xdr:cNvSpPr/>
        </xdr:nvSpPr>
        <xdr:spPr>
          <a:xfrm>
            <a:off x="12669690" y="8060690"/>
            <a:ext cx="1063900" cy="269909"/>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Планировщик</a:t>
            </a:r>
          </a:p>
        </xdr:txBody>
      </xdr:sp>
    </xdr:grpSp>
    <xdr:clientData/>
  </xdr:twoCellAnchor>
  <xdr:twoCellAnchor>
    <xdr:from>
      <xdr:col>11</xdr:col>
      <xdr:colOff>186690</xdr:colOff>
      <xdr:row>8</xdr:row>
      <xdr:rowOff>19685</xdr:rowOff>
    </xdr:from>
    <xdr:to>
      <xdr:col>12</xdr:col>
      <xdr:colOff>95250</xdr:colOff>
      <xdr:row>8</xdr:row>
      <xdr:rowOff>1349375</xdr:rowOff>
    </xdr:to>
    <xdr:sp macro="" textlink="">
      <xdr:nvSpPr>
        <xdr:cNvPr id="29" name="Прямоугольник 28">
          <a:extLst>
            <a:ext uri="{FF2B5EF4-FFF2-40B4-BE49-F238E27FC236}">
              <a16:creationId xmlns:a16="http://schemas.microsoft.com/office/drawing/2014/main" id="{00000000-0008-0000-0600-00001D000000}"/>
            </a:ext>
          </a:extLst>
        </xdr:cNvPr>
        <xdr:cNvSpPr/>
      </xdr:nvSpPr>
      <xdr:spPr>
        <a:xfrm>
          <a:off x="10864215" y="10611485"/>
          <a:ext cx="99060" cy="1329690"/>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xdr:col>
      <xdr:colOff>136070</xdr:colOff>
      <xdr:row>4</xdr:row>
      <xdr:rowOff>1</xdr:rowOff>
    </xdr:from>
    <xdr:to>
      <xdr:col>6</xdr:col>
      <xdr:colOff>119063</xdr:colOff>
      <xdr:row>5</xdr:row>
      <xdr:rowOff>0</xdr:rowOff>
    </xdr:to>
    <xdr:sp macro="" textlink="">
      <xdr:nvSpPr>
        <xdr:cNvPr id="30" name="Прямоугольник 29">
          <a:extLst>
            <a:ext uri="{FF2B5EF4-FFF2-40B4-BE49-F238E27FC236}">
              <a16:creationId xmlns:a16="http://schemas.microsoft.com/office/drawing/2014/main" id="{00000000-0008-0000-0600-00001E000000}"/>
            </a:ext>
          </a:extLst>
        </xdr:cNvPr>
        <xdr:cNvSpPr/>
      </xdr:nvSpPr>
      <xdr:spPr>
        <a:xfrm>
          <a:off x="9718220" y="2419351"/>
          <a:ext cx="125868" cy="2333624"/>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36</xdr:col>
      <xdr:colOff>31751</xdr:colOff>
      <xdr:row>12</xdr:row>
      <xdr:rowOff>29030</xdr:rowOff>
    </xdr:from>
    <xdr:to>
      <xdr:col>40</xdr:col>
      <xdr:colOff>12700</xdr:colOff>
      <xdr:row>12</xdr:row>
      <xdr:rowOff>3314700</xdr:rowOff>
    </xdr:to>
    <xdr:sp macro="" textlink="">
      <xdr:nvSpPr>
        <xdr:cNvPr id="32" name="Прямоугольник 31">
          <a:extLst>
            <a:ext uri="{FF2B5EF4-FFF2-40B4-BE49-F238E27FC236}">
              <a16:creationId xmlns:a16="http://schemas.microsoft.com/office/drawing/2014/main" id="{00000000-0008-0000-0600-000020000000}"/>
            </a:ext>
          </a:extLst>
        </xdr:cNvPr>
        <xdr:cNvSpPr/>
      </xdr:nvSpPr>
      <xdr:spPr>
        <a:xfrm>
          <a:off x="15462251" y="27219730"/>
          <a:ext cx="742949" cy="328567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24</xdr:col>
      <xdr:colOff>127000</xdr:colOff>
      <xdr:row>11</xdr:row>
      <xdr:rowOff>38099</xdr:rowOff>
    </xdr:from>
    <xdr:to>
      <xdr:col>29</xdr:col>
      <xdr:colOff>0</xdr:colOff>
      <xdr:row>11</xdr:row>
      <xdr:rowOff>4622800</xdr:rowOff>
    </xdr:to>
    <xdr:sp macro="" textlink="">
      <xdr:nvSpPr>
        <xdr:cNvPr id="33" name="Прямоугольник 32">
          <a:extLst>
            <a:ext uri="{FF2B5EF4-FFF2-40B4-BE49-F238E27FC236}">
              <a16:creationId xmlns:a16="http://schemas.microsoft.com/office/drawing/2014/main" id="{00000000-0008-0000-0600-000021000000}"/>
            </a:ext>
          </a:extLst>
        </xdr:cNvPr>
        <xdr:cNvSpPr/>
      </xdr:nvSpPr>
      <xdr:spPr>
        <a:xfrm flipH="1">
          <a:off x="13271500" y="20192999"/>
          <a:ext cx="825500" cy="4584701"/>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24</xdr:col>
      <xdr:colOff>73479</xdr:colOff>
      <xdr:row>12</xdr:row>
      <xdr:rowOff>484415</xdr:rowOff>
    </xdr:from>
    <xdr:to>
      <xdr:col>29</xdr:col>
      <xdr:colOff>9487</xdr:colOff>
      <xdr:row>12</xdr:row>
      <xdr:rowOff>1421928</xdr:rowOff>
    </xdr:to>
    <xdr:grpSp>
      <xdr:nvGrpSpPr>
        <xdr:cNvPr id="34" name="Группа 33">
          <a:extLst>
            <a:ext uri="{FF2B5EF4-FFF2-40B4-BE49-F238E27FC236}">
              <a16:creationId xmlns:a16="http://schemas.microsoft.com/office/drawing/2014/main" id="{00000000-0008-0000-0600-000022000000}"/>
            </a:ext>
          </a:extLst>
        </xdr:cNvPr>
        <xdr:cNvGrpSpPr/>
      </xdr:nvGrpSpPr>
      <xdr:grpSpPr>
        <a:xfrm>
          <a:off x="13202104" y="25281165"/>
          <a:ext cx="888508" cy="937513"/>
          <a:chOff x="12174419" y="24630218"/>
          <a:chExt cx="961390" cy="947939"/>
        </a:xfrm>
      </xdr:grpSpPr>
      <xdr:grpSp>
        <xdr:nvGrpSpPr>
          <xdr:cNvPr id="35" name="Группа 34">
            <a:extLst>
              <a:ext uri="{FF2B5EF4-FFF2-40B4-BE49-F238E27FC236}">
                <a16:creationId xmlns:a16="http://schemas.microsoft.com/office/drawing/2014/main" id="{00000000-0008-0000-0600-000023000000}"/>
              </a:ext>
            </a:extLst>
          </xdr:cNvPr>
          <xdr:cNvGrpSpPr/>
        </xdr:nvGrpSpPr>
        <xdr:grpSpPr>
          <a:xfrm>
            <a:off x="12174419" y="24630218"/>
            <a:ext cx="891891" cy="947939"/>
            <a:chOff x="10674646" y="5985508"/>
            <a:chExt cx="789881" cy="947939"/>
          </a:xfrm>
        </xdr:grpSpPr>
        <xdr:pic>
          <xdr:nvPicPr>
            <xdr:cNvPr id="37" name="Picture 8">
              <a:extLst>
                <a:ext uri="{FF2B5EF4-FFF2-40B4-BE49-F238E27FC236}">
                  <a16:creationId xmlns:a16="http://schemas.microsoft.com/office/drawing/2014/main" id="{00000000-0008-0000-0600-00002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7887"/>
            <a:stretch/>
          </xdr:blipFill>
          <xdr:spPr bwMode="auto">
            <a:xfrm>
              <a:off x="10819816" y="5985508"/>
              <a:ext cx="562142" cy="45289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8" name="Прямоугольник 37">
              <a:extLst>
                <a:ext uri="{FF2B5EF4-FFF2-40B4-BE49-F238E27FC236}">
                  <a16:creationId xmlns:a16="http://schemas.microsoft.com/office/drawing/2014/main" id="{00000000-0008-0000-0600-000026000000}"/>
                </a:ext>
              </a:extLst>
            </xdr:cNvPr>
            <xdr:cNvSpPr/>
          </xdr:nvSpPr>
          <xdr:spPr>
            <a:xfrm>
              <a:off x="10674646" y="6519341"/>
              <a:ext cx="789881"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xnSp macro="">
        <xdr:nvCxnSpPr>
          <xdr:cNvPr id="36" name="Прямая со стрелкой 35">
            <a:extLst>
              <a:ext uri="{FF2B5EF4-FFF2-40B4-BE49-F238E27FC236}">
                <a16:creationId xmlns:a16="http://schemas.microsoft.com/office/drawing/2014/main" id="{00000000-0008-0000-0600-000024000000}"/>
              </a:ext>
            </a:extLst>
          </xdr:cNvPr>
          <xdr:cNvCxnSpPr/>
        </xdr:nvCxnSpPr>
        <xdr:spPr>
          <a:xfrm>
            <a:off x="12723495" y="25197649"/>
            <a:ext cx="412314" cy="4707"/>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35</xdr:col>
      <xdr:colOff>127217</xdr:colOff>
      <xdr:row>13</xdr:row>
      <xdr:rowOff>535782</xdr:rowOff>
    </xdr:from>
    <xdr:to>
      <xdr:col>39</xdr:col>
      <xdr:colOff>152400</xdr:colOff>
      <xdr:row>13</xdr:row>
      <xdr:rowOff>1475583</xdr:rowOff>
    </xdr:to>
    <xdr:grpSp>
      <xdr:nvGrpSpPr>
        <xdr:cNvPr id="39" name="Группа 38">
          <a:extLst>
            <a:ext uri="{FF2B5EF4-FFF2-40B4-BE49-F238E27FC236}">
              <a16:creationId xmlns:a16="http://schemas.microsoft.com/office/drawing/2014/main" id="{00000000-0008-0000-0600-000027000000}"/>
            </a:ext>
          </a:extLst>
        </xdr:cNvPr>
        <xdr:cNvGrpSpPr/>
      </xdr:nvGrpSpPr>
      <xdr:grpSpPr>
        <a:xfrm>
          <a:off x="15351342" y="28872657"/>
          <a:ext cx="787183" cy="939801"/>
          <a:chOff x="12270610" y="24673079"/>
          <a:chExt cx="891891" cy="915577"/>
        </a:xfrm>
      </xdr:grpSpPr>
      <xdr:grpSp>
        <xdr:nvGrpSpPr>
          <xdr:cNvPr id="40" name="Группа 39">
            <a:extLst>
              <a:ext uri="{FF2B5EF4-FFF2-40B4-BE49-F238E27FC236}">
                <a16:creationId xmlns:a16="http://schemas.microsoft.com/office/drawing/2014/main" id="{00000000-0008-0000-0600-000028000000}"/>
              </a:ext>
            </a:extLst>
          </xdr:cNvPr>
          <xdr:cNvGrpSpPr/>
        </xdr:nvGrpSpPr>
        <xdr:grpSpPr>
          <a:xfrm>
            <a:off x="12270610" y="24673079"/>
            <a:ext cx="891891" cy="915577"/>
            <a:chOff x="10759836" y="6028369"/>
            <a:chExt cx="789881" cy="915577"/>
          </a:xfrm>
        </xdr:grpSpPr>
        <xdr:pic>
          <xdr:nvPicPr>
            <xdr:cNvPr id="42" name="Picture 8">
              <a:extLst>
                <a:ext uri="{FF2B5EF4-FFF2-40B4-BE49-F238E27FC236}">
                  <a16:creationId xmlns:a16="http://schemas.microsoft.com/office/drawing/2014/main" id="{00000000-0008-0000-0600-00002A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7887"/>
            <a:stretch/>
          </xdr:blipFill>
          <xdr:spPr bwMode="auto">
            <a:xfrm>
              <a:off x="10852344" y="6028369"/>
              <a:ext cx="590466" cy="4142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3" name="Прямоугольник 42">
              <a:extLst>
                <a:ext uri="{FF2B5EF4-FFF2-40B4-BE49-F238E27FC236}">
                  <a16:creationId xmlns:a16="http://schemas.microsoft.com/office/drawing/2014/main" id="{00000000-0008-0000-0600-00002B000000}"/>
                </a:ext>
              </a:extLst>
            </xdr:cNvPr>
            <xdr:cNvSpPr/>
          </xdr:nvSpPr>
          <xdr:spPr>
            <a:xfrm>
              <a:off x="10759836" y="6529840"/>
              <a:ext cx="789881"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xnSp macro="">
        <xdr:nvCxnSpPr>
          <xdr:cNvPr id="41" name="Прямая со стрелкой 40">
            <a:extLst>
              <a:ext uri="{FF2B5EF4-FFF2-40B4-BE49-F238E27FC236}">
                <a16:creationId xmlns:a16="http://schemas.microsoft.com/office/drawing/2014/main" id="{00000000-0008-0000-0600-000029000000}"/>
              </a:ext>
            </a:extLst>
          </xdr:cNvPr>
          <xdr:cNvCxnSpPr/>
        </xdr:nvCxnSpPr>
        <xdr:spPr>
          <a:xfrm>
            <a:off x="12723495" y="25197649"/>
            <a:ext cx="412314" cy="4707"/>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50</xdr:col>
      <xdr:colOff>70073</xdr:colOff>
      <xdr:row>19</xdr:row>
      <xdr:rowOff>939809</xdr:rowOff>
    </xdr:from>
    <xdr:to>
      <xdr:col>55</xdr:col>
      <xdr:colOff>18782</xdr:colOff>
      <xdr:row>19</xdr:row>
      <xdr:rowOff>2159009</xdr:rowOff>
    </xdr:to>
    <xdr:grpSp>
      <xdr:nvGrpSpPr>
        <xdr:cNvPr id="44" name="Группа 43">
          <a:extLst>
            <a:ext uri="{FF2B5EF4-FFF2-40B4-BE49-F238E27FC236}">
              <a16:creationId xmlns:a16="http://schemas.microsoft.com/office/drawing/2014/main" id="{00000000-0008-0000-0600-00002C000000}"/>
            </a:ext>
          </a:extLst>
        </xdr:cNvPr>
        <xdr:cNvGrpSpPr/>
      </xdr:nvGrpSpPr>
      <xdr:grpSpPr>
        <a:xfrm>
          <a:off x="18151698" y="49945934"/>
          <a:ext cx="901209" cy="1219200"/>
          <a:chOff x="12311835" y="24721403"/>
          <a:chExt cx="975133" cy="672325"/>
        </a:xfrm>
      </xdr:grpSpPr>
      <xdr:grpSp>
        <xdr:nvGrpSpPr>
          <xdr:cNvPr id="45" name="Группа 44">
            <a:extLst>
              <a:ext uri="{FF2B5EF4-FFF2-40B4-BE49-F238E27FC236}">
                <a16:creationId xmlns:a16="http://schemas.microsoft.com/office/drawing/2014/main" id="{00000000-0008-0000-0600-00002D000000}"/>
              </a:ext>
            </a:extLst>
          </xdr:cNvPr>
          <xdr:cNvGrpSpPr/>
        </xdr:nvGrpSpPr>
        <xdr:grpSpPr>
          <a:xfrm>
            <a:off x="12311835" y="24721403"/>
            <a:ext cx="891891" cy="672325"/>
            <a:chOff x="10796346" y="6076693"/>
            <a:chExt cx="789881" cy="672325"/>
          </a:xfrm>
        </xdr:grpSpPr>
        <xdr:pic>
          <xdr:nvPicPr>
            <xdr:cNvPr id="47" name="Picture 8">
              <a:extLst>
                <a:ext uri="{FF2B5EF4-FFF2-40B4-BE49-F238E27FC236}">
                  <a16:creationId xmlns:a16="http://schemas.microsoft.com/office/drawing/2014/main" id="{00000000-0008-0000-0600-00002F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7887"/>
            <a:stretch/>
          </xdr:blipFill>
          <xdr:spPr bwMode="auto">
            <a:xfrm>
              <a:off x="10888854" y="6076693"/>
              <a:ext cx="590466" cy="34421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8" name="Прямоугольник 47">
              <a:extLst>
                <a:ext uri="{FF2B5EF4-FFF2-40B4-BE49-F238E27FC236}">
                  <a16:creationId xmlns:a16="http://schemas.microsoft.com/office/drawing/2014/main" id="{00000000-0008-0000-0600-000030000000}"/>
                </a:ext>
              </a:extLst>
            </xdr:cNvPr>
            <xdr:cNvSpPr/>
          </xdr:nvSpPr>
          <xdr:spPr>
            <a:xfrm>
              <a:off x="10796346" y="6334912"/>
              <a:ext cx="789881" cy="414106"/>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 цеха</a:t>
              </a:r>
            </a:p>
          </xdr:txBody>
        </xdr:sp>
      </xdr:grpSp>
      <xdr:cxnSp macro="">
        <xdr:nvCxnSpPr>
          <xdr:cNvPr id="46" name="Прямая со стрелкой 45">
            <a:extLst>
              <a:ext uri="{FF2B5EF4-FFF2-40B4-BE49-F238E27FC236}">
                <a16:creationId xmlns:a16="http://schemas.microsoft.com/office/drawing/2014/main" id="{00000000-0008-0000-0600-00002E000000}"/>
              </a:ext>
            </a:extLst>
          </xdr:cNvPr>
          <xdr:cNvCxnSpPr/>
        </xdr:nvCxnSpPr>
        <xdr:spPr>
          <a:xfrm>
            <a:off x="12874654" y="25071588"/>
            <a:ext cx="412314" cy="4707"/>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21772</xdr:colOff>
      <xdr:row>13</xdr:row>
      <xdr:rowOff>36286</xdr:rowOff>
    </xdr:from>
    <xdr:to>
      <xdr:col>40</xdr:col>
      <xdr:colOff>177800</xdr:colOff>
      <xdr:row>13</xdr:row>
      <xdr:rowOff>2006600</xdr:rowOff>
    </xdr:to>
    <xdr:sp macro="" textlink="">
      <xdr:nvSpPr>
        <xdr:cNvPr id="49" name="Прямоугольник 48">
          <a:extLst>
            <a:ext uri="{FF2B5EF4-FFF2-40B4-BE49-F238E27FC236}">
              <a16:creationId xmlns:a16="http://schemas.microsoft.com/office/drawing/2014/main" id="{00000000-0008-0000-0600-000031000000}"/>
            </a:ext>
          </a:extLst>
        </xdr:cNvPr>
        <xdr:cNvSpPr/>
      </xdr:nvSpPr>
      <xdr:spPr>
        <a:xfrm flipH="1">
          <a:off x="16214272" y="30554386"/>
          <a:ext cx="156028" cy="1970314"/>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5</xdr:col>
      <xdr:colOff>13607</xdr:colOff>
      <xdr:row>3</xdr:row>
      <xdr:rowOff>27215</xdr:rowOff>
    </xdr:from>
    <xdr:to>
      <xdr:col>5</xdr:col>
      <xdr:colOff>136070</xdr:colOff>
      <xdr:row>3</xdr:row>
      <xdr:rowOff>1333500</xdr:rowOff>
    </xdr:to>
    <xdr:sp macro="" textlink="">
      <xdr:nvSpPr>
        <xdr:cNvPr id="51" name="Прямоугольник 50">
          <a:extLst>
            <a:ext uri="{FF2B5EF4-FFF2-40B4-BE49-F238E27FC236}">
              <a16:creationId xmlns:a16="http://schemas.microsoft.com/office/drawing/2014/main" id="{00000000-0008-0000-0600-000033000000}"/>
            </a:ext>
          </a:extLst>
        </xdr:cNvPr>
        <xdr:cNvSpPr/>
      </xdr:nvSpPr>
      <xdr:spPr>
        <a:xfrm>
          <a:off x="9595757" y="1074965"/>
          <a:ext cx="122463" cy="1306285"/>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15</xdr:col>
      <xdr:colOff>39116</xdr:colOff>
      <xdr:row>9</xdr:row>
      <xdr:rowOff>51026</xdr:rowOff>
    </xdr:from>
    <xdr:to>
      <xdr:col>20</xdr:col>
      <xdr:colOff>23811</xdr:colOff>
      <xdr:row>9</xdr:row>
      <xdr:rowOff>4610100</xdr:rowOff>
    </xdr:to>
    <xdr:sp macro="" textlink="">
      <xdr:nvSpPr>
        <xdr:cNvPr id="52" name="Прямоугольник 51">
          <a:extLst>
            <a:ext uri="{FF2B5EF4-FFF2-40B4-BE49-F238E27FC236}">
              <a16:creationId xmlns:a16="http://schemas.microsoft.com/office/drawing/2014/main" id="{00000000-0008-0000-0600-000034000000}"/>
            </a:ext>
          </a:extLst>
        </xdr:cNvPr>
        <xdr:cNvSpPr/>
      </xdr:nvSpPr>
      <xdr:spPr>
        <a:xfrm flipH="1">
          <a:off x="11469116" y="12992326"/>
          <a:ext cx="937195" cy="4559074"/>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7</xdr:col>
      <xdr:colOff>95250</xdr:colOff>
      <xdr:row>3</xdr:row>
      <xdr:rowOff>1197429</xdr:rowOff>
    </xdr:from>
    <xdr:to>
      <xdr:col>10</xdr:col>
      <xdr:colOff>103869</xdr:colOff>
      <xdr:row>4</xdr:row>
      <xdr:rowOff>782344</xdr:rowOff>
    </xdr:to>
    <xdr:grpSp>
      <xdr:nvGrpSpPr>
        <xdr:cNvPr id="57" name="Группа 56">
          <a:extLst>
            <a:ext uri="{FF2B5EF4-FFF2-40B4-BE49-F238E27FC236}">
              <a16:creationId xmlns:a16="http://schemas.microsoft.com/office/drawing/2014/main" id="{00000000-0008-0000-0600-000039000000}"/>
            </a:ext>
          </a:extLst>
        </xdr:cNvPr>
        <xdr:cNvGrpSpPr/>
      </xdr:nvGrpSpPr>
      <xdr:grpSpPr>
        <a:xfrm>
          <a:off x="9985375" y="2261054"/>
          <a:ext cx="580119" cy="950165"/>
          <a:chOff x="9344478" y="2097404"/>
          <a:chExt cx="640898" cy="931083"/>
        </a:xfrm>
      </xdr:grpSpPr>
      <xdr:pic>
        <xdr:nvPicPr>
          <xdr:cNvPr id="58" name="Picture 4">
            <a:extLst>
              <a:ext uri="{FF2B5EF4-FFF2-40B4-BE49-F238E27FC236}">
                <a16:creationId xmlns:a16="http://schemas.microsoft.com/office/drawing/2014/main" id="{00000000-0008-0000-0600-00003A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9" name="Прямоугольник 58">
            <a:extLst>
              <a:ext uri="{FF2B5EF4-FFF2-40B4-BE49-F238E27FC236}">
                <a16:creationId xmlns:a16="http://schemas.microsoft.com/office/drawing/2014/main" id="{00000000-0008-0000-0600-00003B00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6</xdr:col>
      <xdr:colOff>13608</xdr:colOff>
      <xdr:row>4</xdr:row>
      <xdr:rowOff>530679</xdr:rowOff>
    </xdr:from>
    <xdr:to>
      <xdr:col>8</xdr:col>
      <xdr:colOff>40823</xdr:colOff>
      <xdr:row>4</xdr:row>
      <xdr:rowOff>530679</xdr:rowOff>
    </xdr:to>
    <xdr:cxnSp macro="">
      <xdr:nvCxnSpPr>
        <xdr:cNvPr id="60" name="Прямая со стрелкой 59">
          <a:extLst>
            <a:ext uri="{FF2B5EF4-FFF2-40B4-BE49-F238E27FC236}">
              <a16:creationId xmlns:a16="http://schemas.microsoft.com/office/drawing/2014/main" id="{00000000-0008-0000-0600-00003C000000}"/>
            </a:ext>
          </a:extLst>
        </xdr:cNvPr>
        <xdr:cNvCxnSpPr/>
      </xdr:nvCxnSpPr>
      <xdr:spPr>
        <a:xfrm>
          <a:off x="9738633" y="2950029"/>
          <a:ext cx="4082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xdr:colOff>
      <xdr:row>20</xdr:row>
      <xdr:rowOff>28121</xdr:rowOff>
    </xdr:from>
    <xdr:to>
      <xdr:col>58</xdr:col>
      <xdr:colOff>176893</xdr:colOff>
      <xdr:row>20</xdr:row>
      <xdr:rowOff>520700</xdr:rowOff>
    </xdr:to>
    <xdr:sp macro="" textlink="">
      <xdr:nvSpPr>
        <xdr:cNvPr id="62" name="Прямоугольник 61">
          <a:extLst>
            <a:ext uri="{FF2B5EF4-FFF2-40B4-BE49-F238E27FC236}">
              <a16:creationId xmlns:a16="http://schemas.microsoft.com/office/drawing/2014/main" id="{00000000-0008-0000-0600-00003E000000}"/>
            </a:ext>
          </a:extLst>
        </xdr:cNvPr>
        <xdr:cNvSpPr/>
      </xdr:nvSpPr>
      <xdr:spPr>
        <a:xfrm flipH="1">
          <a:off x="19634200" y="52301321"/>
          <a:ext cx="164193" cy="492579"/>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53</xdr:col>
      <xdr:colOff>62659</xdr:colOff>
      <xdr:row>17</xdr:row>
      <xdr:rowOff>1428750</xdr:rowOff>
    </xdr:from>
    <xdr:to>
      <xdr:col>56</xdr:col>
      <xdr:colOff>71278</xdr:colOff>
      <xdr:row>17</xdr:row>
      <xdr:rowOff>2387986</xdr:rowOff>
    </xdr:to>
    <xdr:grpSp>
      <xdr:nvGrpSpPr>
        <xdr:cNvPr id="63" name="Группа 62">
          <a:extLst>
            <a:ext uri="{FF2B5EF4-FFF2-40B4-BE49-F238E27FC236}">
              <a16:creationId xmlns:a16="http://schemas.microsoft.com/office/drawing/2014/main" id="{00000000-0008-0000-0600-00003F000000}"/>
            </a:ext>
          </a:extLst>
        </xdr:cNvPr>
        <xdr:cNvGrpSpPr/>
      </xdr:nvGrpSpPr>
      <xdr:grpSpPr>
        <a:xfrm>
          <a:off x="18715784" y="43195875"/>
          <a:ext cx="580119" cy="959236"/>
          <a:chOff x="9344478" y="2097404"/>
          <a:chExt cx="640898" cy="931083"/>
        </a:xfrm>
      </xdr:grpSpPr>
      <xdr:pic>
        <xdr:nvPicPr>
          <xdr:cNvPr id="64" name="Picture 4">
            <a:extLst>
              <a:ext uri="{FF2B5EF4-FFF2-40B4-BE49-F238E27FC236}">
                <a16:creationId xmlns:a16="http://schemas.microsoft.com/office/drawing/2014/main" id="{00000000-0008-0000-0600-000040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5" name="Прямоугольник 64">
            <a:extLst>
              <a:ext uri="{FF2B5EF4-FFF2-40B4-BE49-F238E27FC236}">
                <a16:creationId xmlns:a16="http://schemas.microsoft.com/office/drawing/2014/main" id="{00000000-0008-0000-0600-000041000000}"/>
              </a:ext>
            </a:extLst>
          </xdr:cNvPr>
          <xdr:cNvSpPr/>
        </xdr:nvSpPr>
        <xdr:spPr>
          <a:xfrm>
            <a:off x="9344478" y="2778125"/>
            <a:ext cx="640898" cy="250362"/>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1100">
                <a:latin typeface="Arial Narrow" panose="020B0606020202030204" pitchFamily="34" charset="0"/>
              </a:rPr>
              <a:t>Мастер</a:t>
            </a:r>
          </a:p>
        </xdr:txBody>
      </xdr:sp>
    </xdr:grpSp>
    <xdr:clientData/>
  </xdr:twoCellAnchor>
  <xdr:twoCellAnchor>
    <xdr:from>
      <xdr:col>50</xdr:col>
      <xdr:colOff>0</xdr:colOff>
      <xdr:row>17</xdr:row>
      <xdr:rowOff>1809750</xdr:rowOff>
    </xdr:from>
    <xdr:to>
      <xdr:col>52</xdr:col>
      <xdr:colOff>108857</xdr:colOff>
      <xdr:row>17</xdr:row>
      <xdr:rowOff>1809750</xdr:rowOff>
    </xdr:to>
    <xdr:cxnSp macro="">
      <xdr:nvCxnSpPr>
        <xdr:cNvPr id="66" name="Прямая со стрелкой 65">
          <a:extLst>
            <a:ext uri="{FF2B5EF4-FFF2-40B4-BE49-F238E27FC236}">
              <a16:creationId xmlns:a16="http://schemas.microsoft.com/office/drawing/2014/main" id="{00000000-0008-0000-0600-000042000000}"/>
            </a:ext>
          </a:extLst>
        </xdr:cNvPr>
        <xdr:cNvCxnSpPr/>
      </xdr:nvCxnSpPr>
      <xdr:spPr>
        <a:xfrm>
          <a:off x="18107025" y="32299275"/>
          <a:ext cx="48985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8708</xdr:colOff>
      <xdr:row>15</xdr:row>
      <xdr:rowOff>1344504</xdr:rowOff>
    </xdr:from>
    <xdr:to>
      <xdr:col>41</xdr:col>
      <xdr:colOff>117928</xdr:colOff>
      <xdr:row>15</xdr:row>
      <xdr:rowOff>1344504</xdr:rowOff>
    </xdr:to>
    <xdr:cxnSp macro="">
      <xdr:nvCxnSpPr>
        <xdr:cNvPr id="72" name="Прямая со стрелкой 71">
          <a:extLst>
            <a:ext uri="{FF2B5EF4-FFF2-40B4-BE49-F238E27FC236}">
              <a16:creationId xmlns:a16="http://schemas.microsoft.com/office/drawing/2014/main" id="{00000000-0008-0000-0600-000048000000}"/>
            </a:ext>
          </a:extLst>
        </xdr:cNvPr>
        <xdr:cNvCxnSpPr/>
      </xdr:nvCxnSpPr>
      <xdr:spPr>
        <a:xfrm>
          <a:off x="16210733" y="39920754"/>
          <a:ext cx="29972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136071</xdr:colOff>
      <xdr:row>15</xdr:row>
      <xdr:rowOff>925286</xdr:rowOff>
    </xdr:from>
    <xdr:to>
      <xdr:col>40</xdr:col>
      <xdr:colOff>136072</xdr:colOff>
      <xdr:row>15</xdr:row>
      <xdr:rowOff>1830191</xdr:rowOff>
    </xdr:to>
    <xdr:grpSp>
      <xdr:nvGrpSpPr>
        <xdr:cNvPr id="73" name="Группа 72">
          <a:extLst>
            <a:ext uri="{FF2B5EF4-FFF2-40B4-BE49-F238E27FC236}">
              <a16:creationId xmlns:a16="http://schemas.microsoft.com/office/drawing/2014/main" id="{00000000-0008-0000-0600-000049000000}"/>
            </a:ext>
          </a:extLst>
        </xdr:cNvPr>
        <xdr:cNvGrpSpPr/>
      </xdr:nvGrpSpPr>
      <xdr:grpSpPr>
        <a:xfrm>
          <a:off x="15360196" y="33961161"/>
          <a:ext cx="952501" cy="904905"/>
          <a:chOff x="12742468" y="7393940"/>
          <a:chExt cx="1110009" cy="909312"/>
        </a:xfrm>
      </xdr:grpSpPr>
      <xdr:pic>
        <xdr:nvPicPr>
          <xdr:cNvPr id="74" name="Picture 4">
            <a:extLst>
              <a:ext uri="{FF2B5EF4-FFF2-40B4-BE49-F238E27FC236}">
                <a16:creationId xmlns:a16="http://schemas.microsoft.com/office/drawing/2014/main" id="{00000000-0008-0000-0600-00004A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966065" y="7393940"/>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5" name="Прямоугольник 74">
            <a:extLst>
              <a:ext uri="{FF2B5EF4-FFF2-40B4-BE49-F238E27FC236}">
                <a16:creationId xmlns:a16="http://schemas.microsoft.com/office/drawing/2014/main" id="{00000000-0008-0000-0600-00004B000000}"/>
              </a:ext>
            </a:extLst>
          </xdr:cNvPr>
          <xdr:cNvSpPr/>
        </xdr:nvSpPr>
        <xdr:spPr>
          <a:xfrm>
            <a:off x="12742468" y="8029781"/>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Планировщик цеха</a:t>
            </a:r>
          </a:p>
        </xdr:txBody>
      </xdr:sp>
    </xdr:grpSp>
    <xdr:clientData/>
  </xdr:twoCellAnchor>
  <xdr:twoCellAnchor>
    <xdr:from>
      <xdr:col>41</xdr:col>
      <xdr:colOff>95698</xdr:colOff>
      <xdr:row>15</xdr:row>
      <xdr:rowOff>1193800</xdr:rowOff>
    </xdr:from>
    <xdr:to>
      <xdr:col>45</xdr:col>
      <xdr:colOff>88900</xdr:colOff>
      <xdr:row>15</xdr:row>
      <xdr:rowOff>1460500</xdr:rowOff>
    </xdr:to>
    <xdr:sp macro="" textlink="">
      <xdr:nvSpPr>
        <xdr:cNvPr id="76" name="Прямоугольник 75">
          <a:extLst>
            <a:ext uri="{FF2B5EF4-FFF2-40B4-BE49-F238E27FC236}">
              <a16:creationId xmlns:a16="http://schemas.microsoft.com/office/drawing/2014/main" id="{00000000-0008-0000-0600-00004C000000}"/>
            </a:ext>
          </a:extLst>
        </xdr:cNvPr>
        <xdr:cNvSpPr/>
      </xdr:nvSpPr>
      <xdr:spPr>
        <a:xfrm flipH="1">
          <a:off x="16478698" y="34036000"/>
          <a:ext cx="755202" cy="26670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48</xdr:col>
      <xdr:colOff>108857</xdr:colOff>
      <xdr:row>17</xdr:row>
      <xdr:rowOff>42636</xdr:rowOff>
    </xdr:from>
    <xdr:to>
      <xdr:col>49</xdr:col>
      <xdr:colOff>176893</xdr:colOff>
      <xdr:row>17</xdr:row>
      <xdr:rowOff>3844472</xdr:rowOff>
    </xdr:to>
    <xdr:sp macro="" textlink="">
      <xdr:nvSpPr>
        <xdr:cNvPr id="87" name="Прямоугольник 86">
          <a:extLst>
            <a:ext uri="{FF2B5EF4-FFF2-40B4-BE49-F238E27FC236}">
              <a16:creationId xmlns:a16="http://schemas.microsoft.com/office/drawing/2014/main" id="{00000000-0008-0000-0600-000057000000}"/>
            </a:ext>
          </a:extLst>
        </xdr:cNvPr>
        <xdr:cNvSpPr/>
      </xdr:nvSpPr>
      <xdr:spPr>
        <a:xfrm>
          <a:off x="17825357" y="41774836"/>
          <a:ext cx="258536" cy="3801836"/>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xdr:col>
      <xdr:colOff>0</xdr:colOff>
      <xdr:row>5</xdr:row>
      <xdr:rowOff>74083</xdr:rowOff>
    </xdr:from>
    <xdr:to>
      <xdr:col>8</xdr:col>
      <xdr:colOff>0</xdr:colOff>
      <xdr:row>5</xdr:row>
      <xdr:rowOff>1428750</xdr:rowOff>
    </xdr:to>
    <xdr:sp macro="" textlink="">
      <xdr:nvSpPr>
        <xdr:cNvPr id="88" name="Прямоугольник 87">
          <a:extLst>
            <a:ext uri="{FF2B5EF4-FFF2-40B4-BE49-F238E27FC236}">
              <a16:creationId xmlns:a16="http://schemas.microsoft.com/office/drawing/2014/main" id="{00000000-0008-0000-0600-000058000000}"/>
            </a:ext>
          </a:extLst>
        </xdr:cNvPr>
        <xdr:cNvSpPr/>
      </xdr:nvSpPr>
      <xdr:spPr>
        <a:xfrm>
          <a:off x="9915525" y="4827058"/>
          <a:ext cx="190500" cy="1078442"/>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9</xdr:col>
      <xdr:colOff>49892</xdr:colOff>
      <xdr:row>5</xdr:row>
      <xdr:rowOff>243416</xdr:rowOff>
    </xdr:from>
    <xdr:to>
      <xdr:col>12</xdr:col>
      <xdr:colOff>58511</xdr:colOff>
      <xdr:row>5</xdr:row>
      <xdr:rowOff>1152286</xdr:rowOff>
    </xdr:to>
    <xdr:grpSp>
      <xdr:nvGrpSpPr>
        <xdr:cNvPr id="89" name="Группа 88">
          <a:extLst>
            <a:ext uri="{FF2B5EF4-FFF2-40B4-BE49-F238E27FC236}">
              <a16:creationId xmlns:a16="http://schemas.microsoft.com/office/drawing/2014/main" id="{00000000-0008-0000-0600-000059000000}"/>
            </a:ext>
          </a:extLst>
        </xdr:cNvPr>
        <xdr:cNvGrpSpPr/>
      </xdr:nvGrpSpPr>
      <xdr:grpSpPr>
        <a:xfrm>
          <a:off x="10321017" y="5005916"/>
          <a:ext cx="580119" cy="908870"/>
          <a:chOff x="9344478" y="2097404"/>
          <a:chExt cx="640898" cy="1083887"/>
        </a:xfrm>
      </xdr:grpSpPr>
      <xdr:pic>
        <xdr:nvPicPr>
          <xdr:cNvPr id="90" name="Picture 4">
            <a:extLst>
              <a:ext uri="{FF2B5EF4-FFF2-40B4-BE49-F238E27FC236}">
                <a16:creationId xmlns:a16="http://schemas.microsoft.com/office/drawing/2014/main" id="{00000000-0008-0000-0600-00005A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97404"/>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1" name="Прямоугольник 90">
            <a:extLst>
              <a:ext uri="{FF2B5EF4-FFF2-40B4-BE49-F238E27FC236}">
                <a16:creationId xmlns:a16="http://schemas.microsoft.com/office/drawing/2014/main" id="{00000000-0008-0000-0600-00005B000000}"/>
              </a:ext>
            </a:extLst>
          </xdr:cNvPr>
          <xdr:cNvSpPr/>
        </xdr:nvSpPr>
        <xdr:spPr>
          <a:xfrm>
            <a:off x="9344478" y="2778125"/>
            <a:ext cx="640898" cy="403166"/>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Логист цеха</a:t>
            </a:r>
          </a:p>
        </xdr:txBody>
      </xdr:sp>
    </xdr:grpSp>
    <xdr:clientData/>
  </xdr:twoCellAnchor>
  <xdr:twoCellAnchor>
    <xdr:from>
      <xdr:col>7</xdr:col>
      <xdr:colOff>158750</xdr:colOff>
      <xdr:row>5</xdr:row>
      <xdr:rowOff>952500</xdr:rowOff>
    </xdr:from>
    <xdr:to>
      <xdr:col>9</xdr:col>
      <xdr:colOff>185965</xdr:colOff>
      <xdr:row>5</xdr:row>
      <xdr:rowOff>952500</xdr:rowOff>
    </xdr:to>
    <xdr:cxnSp macro="">
      <xdr:nvCxnSpPr>
        <xdr:cNvPr id="92" name="Прямая со стрелкой 91">
          <a:extLst>
            <a:ext uri="{FF2B5EF4-FFF2-40B4-BE49-F238E27FC236}">
              <a16:creationId xmlns:a16="http://schemas.microsoft.com/office/drawing/2014/main" id="{00000000-0008-0000-0600-00005C000000}"/>
            </a:ext>
          </a:extLst>
        </xdr:cNvPr>
        <xdr:cNvCxnSpPr/>
      </xdr:nvCxnSpPr>
      <xdr:spPr>
        <a:xfrm>
          <a:off x="10074275" y="5705475"/>
          <a:ext cx="4082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10584</xdr:colOff>
      <xdr:row>6</xdr:row>
      <xdr:rowOff>31750</xdr:rowOff>
    </xdr:from>
    <xdr:to>
      <xdr:col>9</xdr:col>
      <xdr:colOff>0</xdr:colOff>
      <xdr:row>6</xdr:row>
      <xdr:rowOff>1280583</xdr:rowOff>
    </xdr:to>
    <xdr:sp macro="" textlink="">
      <xdr:nvSpPr>
        <xdr:cNvPr id="93" name="Прямоугольник 92">
          <a:extLst>
            <a:ext uri="{FF2B5EF4-FFF2-40B4-BE49-F238E27FC236}">
              <a16:creationId xmlns:a16="http://schemas.microsoft.com/office/drawing/2014/main" id="{00000000-0008-0000-0600-00005D000000}"/>
            </a:ext>
          </a:extLst>
        </xdr:cNvPr>
        <xdr:cNvSpPr/>
      </xdr:nvSpPr>
      <xdr:spPr>
        <a:xfrm>
          <a:off x="10116609" y="5937250"/>
          <a:ext cx="179916" cy="1248833"/>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10</xdr:col>
      <xdr:colOff>92230</xdr:colOff>
      <xdr:row>6</xdr:row>
      <xdr:rowOff>275168</xdr:rowOff>
    </xdr:from>
    <xdr:to>
      <xdr:col>14</xdr:col>
      <xdr:colOff>105838</xdr:colOff>
      <xdr:row>6</xdr:row>
      <xdr:rowOff>1319504</xdr:rowOff>
    </xdr:to>
    <xdr:grpSp>
      <xdr:nvGrpSpPr>
        <xdr:cNvPr id="94" name="Группа 93">
          <a:extLst>
            <a:ext uri="{FF2B5EF4-FFF2-40B4-BE49-F238E27FC236}">
              <a16:creationId xmlns:a16="http://schemas.microsoft.com/office/drawing/2014/main" id="{00000000-0008-0000-0600-00005E000000}"/>
            </a:ext>
          </a:extLst>
        </xdr:cNvPr>
        <xdr:cNvGrpSpPr/>
      </xdr:nvGrpSpPr>
      <xdr:grpSpPr>
        <a:xfrm>
          <a:off x="10553855" y="6196543"/>
          <a:ext cx="775608" cy="1044336"/>
          <a:chOff x="9379554" y="2169201"/>
          <a:chExt cx="856868" cy="1012090"/>
        </a:xfrm>
      </xdr:grpSpPr>
      <xdr:pic>
        <xdr:nvPicPr>
          <xdr:cNvPr id="95" name="Picture 4">
            <a:extLst>
              <a:ext uri="{FF2B5EF4-FFF2-40B4-BE49-F238E27FC236}">
                <a16:creationId xmlns:a16="http://schemas.microsoft.com/office/drawing/2014/main" id="{00000000-0008-0000-0600-00005F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478989" y="2169201"/>
            <a:ext cx="609618" cy="6115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6" name="Прямоугольник 95">
            <a:extLst>
              <a:ext uri="{FF2B5EF4-FFF2-40B4-BE49-F238E27FC236}">
                <a16:creationId xmlns:a16="http://schemas.microsoft.com/office/drawing/2014/main" id="{00000000-0008-0000-0600-000060000000}"/>
              </a:ext>
            </a:extLst>
          </xdr:cNvPr>
          <xdr:cNvSpPr/>
        </xdr:nvSpPr>
        <xdr:spPr>
          <a:xfrm>
            <a:off x="9379554" y="2778125"/>
            <a:ext cx="856868" cy="403166"/>
          </a:xfrm>
          <a:prstGeom prst="rect">
            <a:avLst/>
          </a:prstGeom>
        </xdr:spPr>
        <xdr:txBody>
          <a:bodyPr wrap="square">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Контролер БТК цеха</a:t>
            </a:r>
          </a:p>
        </xdr:txBody>
      </xdr:sp>
    </xdr:grpSp>
    <xdr:clientData/>
  </xdr:twoCellAnchor>
  <xdr:twoCellAnchor>
    <xdr:from>
      <xdr:col>8</xdr:col>
      <xdr:colOff>169334</xdr:colOff>
      <xdr:row>6</xdr:row>
      <xdr:rowOff>910167</xdr:rowOff>
    </xdr:from>
    <xdr:to>
      <xdr:col>11</xdr:col>
      <xdr:colOff>6049</xdr:colOff>
      <xdr:row>6</xdr:row>
      <xdr:rowOff>910167</xdr:rowOff>
    </xdr:to>
    <xdr:cxnSp macro="">
      <xdr:nvCxnSpPr>
        <xdr:cNvPr id="97" name="Прямая со стрелкой 96">
          <a:extLst>
            <a:ext uri="{FF2B5EF4-FFF2-40B4-BE49-F238E27FC236}">
              <a16:creationId xmlns:a16="http://schemas.microsoft.com/office/drawing/2014/main" id="{00000000-0008-0000-0600-000061000000}"/>
            </a:ext>
          </a:extLst>
        </xdr:cNvPr>
        <xdr:cNvCxnSpPr/>
      </xdr:nvCxnSpPr>
      <xdr:spPr>
        <a:xfrm>
          <a:off x="10275359" y="6815667"/>
          <a:ext cx="4082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23810</xdr:colOff>
      <xdr:row>10</xdr:row>
      <xdr:rowOff>11907</xdr:rowOff>
    </xdr:from>
    <xdr:to>
      <xdr:col>22</xdr:col>
      <xdr:colOff>130967</xdr:colOff>
      <xdr:row>10</xdr:row>
      <xdr:rowOff>2512219</xdr:rowOff>
    </xdr:to>
    <xdr:sp macro="" textlink="">
      <xdr:nvSpPr>
        <xdr:cNvPr id="98" name="Прямоугольник 97">
          <a:extLst>
            <a:ext uri="{FF2B5EF4-FFF2-40B4-BE49-F238E27FC236}">
              <a16:creationId xmlns:a16="http://schemas.microsoft.com/office/drawing/2014/main" id="{00000000-0008-0000-0600-000062000000}"/>
            </a:ext>
          </a:extLst>
        </xdr:cNvPr>
        <xdr:cNvSpPr/>
      </xdr:nvSpPr>
      <xdr:spPr>
        <a:xfrm flipH="1">
          <a:off x="12415835" y="17604582"/>
          <a:ext cx="488157" cy="2500312"/>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41</xdr:col>
      <xdr:colOff>38101</xdr:colOff>
      <xdr:row>14</xdr:row>
      <xdr:rowOff>76201</xdr:rowOff>
    </xdr:from>
    <xdr:to>
      <xdr:col>46</xdr:col>
      <xdr:colOff>25401</xdr:colOff>
      <xdr:row>14</xdr:row>
      <xdr:rowOff>2578101</xdr:rowOff>
    </xdr:to>
    <xdr:sp macro="" textlink="">
      <xdr:nvSpPr>
        <xdr:cNvPr id="100" name="Прямоугольник 99">
          <a:extLst>
            <a:ext uri="{FF2B5EF4-FFF2-40B4-BE49-F238E27FC236}">
              <a16:creationId xmlns:a16="http://schemas.microsoft.com/office/drawing/2014/main" id="{00000000-0008-0000-0600-000064000000}"/>
            </a:ext>
          </a:extLst>
        </xdr:cNvPr>
        <xdr:cNvSpPr/>
      </xdr:nvSpPr>
      <xdr:spPr>
        <a:xfrm>
          <a:off x="16421101" y="30302201"/>
          <a:ext cx="939800" cy="250190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67126</xdr:colOff>
      <xdr:row>14</xdr:row>
      <xdr:rowOff>126999</xdr:rowOff>
    </xdr:from>
    <xdr:to>
      <xdr:col>45</xdr:col>
      <xdr:colOff>76200</xdr:colOff>
      <xdr:row>14</xdr:row>
      <xdr:rowOff>2531834</xdr:rowOff>
    </xdr:to>
    <xdr:sp macro="" textlink="">
      <xdr:nvSpPr>
        <xdr:cNvPr id="61" name="Прямоугольник 60">
          <a:extLst>
            <a:ext uri="{FF2B5EF4-FFF2-40B4-BE49-F238E27FC236}">
              <a16:creationId xmlns:a16="http://schemas.microsoft.com/office/drawing/2014/main" id="{00000000-0008-0000-0600-00003D000000}"/>
            </a:ext>
          </a:extLst>
        </xdr:cNvPr>
        <xdr:cNvSpPr/>
      </xdr:nvSpPr>
      <xdr:spPr>
        <a:xfrm flipH="1">
          <a:off x="16450126" y="30352999"/>
          <a:ext cx="771074" cy="2404835"/>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55</xdr:col>
      <xdr:colOff>152400</xdr:colOff>
      <xdr:row>19</xdr:row>
      <xdr:rowOff>38100</xdr:rowOff>
    </xdr:from>
    <xdr:to>
      <xdr:col>58</xdr:col>
      <xdr:colOff>0</xdr:colOff>
      <xdr:row>19</xdr:row>
      <xdr:rowOff>3251200</xdr:rowOff>
    </xdr:to>
    <xdr:sp macro="" textlink="">
      <xdr:nvSpPr>
        <xdr:cNvPr id="102" name="Прямоугольник 101">
          <a:extLst>
            <a:ext uri="{FF2B5EF4-FFF2-40B4-BE49-F238E27FC236}">
              <a16:creationId xmlns:a16="http://schemas.microsoft.com/office/drawing/2014/main" id="{00000000-0008-0000-0600-000066000000}"/>
            </a:ext>
          </a:extLst>
        </xdr:cNvPr>
        <xdr:cNvSpPr/>
      </xdr:nvSpPr>
      <xdr:spPr>
        <a:xfrm flipH="1">
          <a:off x="19202400" y="49009300"/>
          <a:ext cx="419100" cy="321310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30</xdr:col>
      <xdr:colOff>25401</xdr:colOff>
      <xdr:row>12</xdr:row>
      <xdr:rowOff>25400</xdr:rowOff>
    </xdr:from>
    <xdr:to>
      <xdr:col>31</xdr:col>
      <xdr:colOff>165101</xdr:colOff>
      <xdr:row>12</xdr:row>
      <xdr:rowOff>3302000</xdr:rowOff>
    </xdr:to>
    <xdr:sp macro="" textlink="">
      <xdr:nvSpPr>
        <xdr:cNvPr id="99" name="Прямоугольник 98">
          <a:extLst>
            <a:ext uri="{FF2B5EF4-FFF2-40B4-BE49-F238E27FC236}">
              <a16:creationId xmlns:a16="http://schemas.microsoft.com/office/drawing/2014/main" id="{00000000-0008-0000-0600-000063000000}"/>
            </a:ext>
          </a:extLst>
        </xdr:cNvPr>
        <xdr:cNvSpPr/>
      </xdr:nvSpPr>
      <xdr:spPr>
        <a:xfrm>
          <a:off x="14312901" y="27216100"/>
          <a:ext cx="330200" cy="327660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12700</xdr:colOff>
      <xdr:row>16</xdr:row>
      <xdr:rowOff>63500</xdr:rowOff>
    </xdr:from>
    <xdr:to>
      <xdr:col>46</xdr:col>
      <xdr:colOff>25400</xdr:colOff>
      <xdr:row>16</xdr:row>
      <xdr:rowOff>3644900</xdr:rowOff>
    </xdr:to>
    <xdr:sp macro="" textlink="">
      <xdr:nvSpPr>
        <xdr:cNvPr id="105" name="Прямоугольник 104">
          <a:extLst>
            <a:ext uri="{FF2B5EF4-FFF2-40B4-BE49-F238E27FC236}">
              <a16:creationId xmlns:a16="http://schemas.microsoft.com/office/drawing/2014/main" id="{00000000-0008-0000-0600-000069000000}"/>
            </a:ext>
          </a:extLst>
        </xdr:cNvPr>
        <xdr:cNvSpPr/>
      </xdr:nvSpPr>
      <xdr:spPr>
        <a:xfrm>
          <a:off x="16395700" y="38112700"/>
          <a:ext cx="965200" cy="3581400"/>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76200</xdr:colOff>
      <xdr:row>16</xdr:row>
      <xdr:rowOff>101600</xdr:rowOff>
    </xdr:from>
    <xdr:to>
      <xdr:col>45</xdr:col>
      <xdr:colOff>169636</xdr:colOff>
      <xdr:row>16</xdr:row>
      <xdr:rowOff>3606800</xdr:rowOff>
    </xdr:to>
    <xdr:sp macro="" textlink="">
      <xdr:nvSpPr>
        <xdr:cNvPr id="106" name="Прямоугольник 105">
          <a:extLst>
            <a:ext uri="{FF2B5EF4-FFF2-40B4-BE49-F238E27FC236}">
              <a16:creationId xmlns:a16="http://schemas.microsoft.com/office/drawing/2014/main" id="{00000000-0008-0000-0600-00006A000000}"/>
            </a:ext>
          </a:extLst>
        </xdr:cNvPr>
        <xdr:cNvSpPr/>
      </xdr:nvSpPr>
      <xdr:spPr>
        <a:xfrm>
          <a:off x="16459200" y="37909500"/>
          <a:ext cx="855436" cy="350520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61</xdr:col>
      <xdr:colOff>166687</xdr:colOff>
      <xdr:row>5</xdr:row>
      <xdr:rowOff>11905</xdr:rowOff>
    </xdr:from>
    <xdr:to>
      <xdr:col>71</xdr:col>
      <xdr:colOff>154780</xdr:colOff>
      <xdr:row>5</xdr:row>
      <xdr:rowOff>3833812</xdr:rowOff>
    </xdr:to>
    <xdr:sp macro="" textlink="">
      <xdr:nvSpPr>
        <xdr:cNvPr id="362" name="Прямоугольник 361">
          <a:extLst>
            <a:ext uri="{FF2B5EF4-FFF2-40B4-BE49-F238E27FC236}">
              <a16:creationId xmlns:a16="http://schemas.microsoft.com/office/drawing/2014/main" id="{3EF4CFB0-6390-4C1B-8A55-4C930F086600}"/>
            </a:ext>
          </a:extLst>
        </xdr:cNvPr>
        <xdr:cNvSpPr/>
      </xdr:nvSpPr>
      <xdr:spPr>
        <a:xfrm>
          <a:off x="18466593" y="5405436"/>
          <a:ext cx="1893093" cy="3821907"/>
        </a:xfrm>
        <a:prstGeom prst="rect">
          <a:avLst/>
        </a:prstGeom>
        <a:solidFill>
          <a:schemeClr val="bg1">
            <a:lumMod val="95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xdr:col>
      <xdr:colOff>176893</xdr:colOff>
      <xdr:row>2</xdr:row>
      <xdr:rowOff>231322</xdr:rowOff>
    </xdr:from>
    <xdr:to>
      <xdr:col>8</xdr:col>
      <xdr:colOff>27215</xdr:colOff>
      <xdr:row>16</xdr:row>
      <xdr:rowOff>13607</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11634107" y="1034143"/>
          <a:ext cx="40822" cy="50101500"/>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657225</xdr:colOff>
      <xdr:row>1</xdr:row>
      <xdr:rowOff>565150</xdr:rowOff>
    </xdr:from>
    <xdr:ext cx="560795" cy="328295"/>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449050" y="765175"/>
          <a:ext cx="560795"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7:20</a:t>
          </a:r>
        </a:p>
      </xdr:txBody>
    </xdr:sp>
    <xdr:clientData/>
  </xdr:oneCellAnchor>
  <xdr:twoCellAnchor>
    <xdr:from>
      <xdr:col>60</xdr:col>
      <xdr:colOff>13970</xdr:colOff>
      <xdr:row>3</xdr:row>
      <xdr:rowOff>0</xdr:rowOff>
    </xdr:from>
    <xdr:to>
      <xdr:col>60</xdr:col>
      <xdr:colOff>13970</xdr:colOff>
      <xdr:row>16</xdr:row>
      <xdr:rowOff>31750</xdr:rowOff>
    </xdr:to>
    <xdr:cxnSp macro="">
      <xdr:nvCxnSpPr>
        <xdr:cNvPr id="6" name="Прямая соединительная линия 5">
          <a:extLst>
            <a:ext uri="{FF2B5EF4-FFF2-40B4-BE49-F238E27FC236}">
              <a16:creationId xmlns:a16="http://schemas.microsoft.com/office/drawing/2014/main" id="{00000000-0008-0000-0700-000006000000}"/>
            </a:ext>
          </a:extLst>
        </xdr:cNvPr>
        <xdr:cNvCxnSpPr/>
      </xdr:nvCxnSpPr>
      <xdr:spPr>
        <a:xfrm>
          <a:off x="21559520" y="1047750"/>
          <a:ext cx="0" cy="47294800"/>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16510</xdr:colOff>
      <xdr:row>1</xdr:row>
      <xdr:rowOff>580390</xdr:rowOff>
    </xdr:from>
    <xdr:ext cx="663387" cy="328295"/>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21181060" y="780415"/>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16:00</a:t>
          </a:r>
        </a:p>
      </xdr:txBody>
    </xdr:sp>
    <xdr:clientData/>
  </xdr:oneCellAnchor>
  <xdr:oneCellAnchor>
    <xdr:from>
      <xdr:col>109</xdr:col>
      <xdr:colOff>133985</xdr:colOff>
      <xdr:row>1</xdr:row>
      <xdr:rowOff>560705</xdr:rowOff>
    </xdr:from>
    <xdr:ext cx="663387" cy="328295"/>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31014035" y="760730"/>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00:30</a:t>
          </a:r>
        </a:p>
      </xdr:txBody>
    </xdr:sp>
    <xdr:clientData/>
  </xdr:oneCellAnchor>
  <xdr:twoCellAnchor>
    <xdr:from>
      <xdr:col>24</xdr:col>
      <xdr:colOff>14000</xdr:colOff>
      <xdr:row>3</xdr:row>
      <xdr:rowOff>44238</xdr:rowOff>
    </xdr:from>
    <xdr:to>
      <xdr:col>25</xdr:col>
      <xdr:colOff>96701</xdr:colOff>
      <xdr:row>16</xdr:row>
      <xdr:rowOff>48047</xdr:rowOff>
    </xdr:to>
    <xdr:sp macro="" textlink="">
      <xdr:nvSpPr>
        <xdr:cNvPr id="12" name="Прямоугольник 11">
          <a:extLst>
            <a:ext uri="{FF2B5EF4-FFF2-40B4-BE49-F238E27FC236}">
              <a16:creationId xmlns:a16="http://schemas.microsoft.com/office/drawing/2014/main" id="{00000000-0008-0000-0700-00000C000000}"/>
            </a:ext>
          </a:extLst>
        </xdr:cNvPr>
        <xdr:cNvSpPr/>
      </xdr:nvSpPr>
      <xdr:spPr>
        <a:xfrm>
          <a:off x="11264083" y="1091988"/>
          <a:ext cx="273201" cy="18937392"/>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21</xdr:col>
      <xdr:colOff>197274</xdr:colOff>
      <xdr:row>1</xdr:row>
      <xdr:rowOff>561128</xdr:rowOff>
    </xdr:from>
    <xdr:ext cx="1210460" cy="328295"/>
    <xdr:sp macro="" textlink="">
      <xdr:nvSpPr>
        <xdr:cNvPr id="13" name="TextBox 12">
          <a:extLst>
            <a:ext uri="{FF2B5EF4-FFF2-40B4-BE49-F238E27FC236}">
              <a16:creationId xmlns:a16="http://schemas.microsoft.com/office/drawing/2014/main" id="{00000000-0008-0000-0700-00000D000000}"/>
            </a:ext>
          </a:extLst>
        </xdr:cNvPr>
        <xdr:cNvSpPr txBox="1"/>
      </xdr:nvSpPr>
      <xdr:spPr>
        <a:xfrm>
          <a:off x="14303799" y="76115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10:00-10:15</a:t>
          </a:r>
        </a:p>
      </xdr:txBody>
    </xdr:sp>
    <xdr:clientData/>
  </xdr:oneCellAnchor>
  <xdr:twoCellAnchor>
    <xdr:from>
      <xdr:col>33</xdr:col>
      <xdr:colOff>0</xdr:colOff>
      <xdr:row>3</xdr:row>
      <xdr:rowOff>0</xdr:rowOff>
    </xdr:from>
    <xdr:to>
      <xdr:col>37</xdr:col>
      <xdr:colOff>0</xdr:colOff>
      <xdr:row>16</xdr:row>
      <xdr:rowOff>7619</xdr:rowOff>
    </xdr:to>
    <xdr:sp macro="" textlink="">
      <xdr:nvSpPr>
        <xdr:cNvPr id="14" name="Прямоугольник 13">
          <a:extLst>
            <a:ext uri="{FF2B5EF4-FFF2-40B4-BE49-F238E27FC236}">
              <a16:creationId xmlns:a16="http://schemas.microsoft.com/office/drawing/2014/main" id="{00000000-0008-0000-0700-00000E000000}"/>
            </a:ext>
          </a:extLst>
        </xdr:cNvPr>
        <xdr:cNvSpPr/>
      </xdr:nvSpPr>
      <xdr:spPr>
        <a:xfrm>
          <a:off x="16402050" y="1047750"/>
          <a:ext cx="762000" cy="47270669"/>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20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32</xdr:col>
      <xdr:colOff>26881</xdr:colOff>
      <xdr:row>1</xdr:row>
      <xdr:rowOff>561129</xdr:rowOff>
    </xdr:from>
    <xdr:ext cx="1210460" cy="328295"/>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16238431" y="761154"/>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11:30-12:10</a:t>
          </a:r>
        </a:p>
      </xdr:txBody>
    </xdr:sp>
    <xdr:clientData/>
  </xdr:oneCellAnchor>
  <xdr:twoCellAnchor>
    <xdr:from>
      <xdr:col>48</xdr:col>
      <xdr:colOff>1904</xdr:colOff>
      <xdr:row>3</xdr:row>
      <xdr:rowOff>1905</xdr:rowOff>
    </xdr:from>
    <xdr:to>
      <xdr:col>49</xdr:col>
      <xdr:colOff>94402</xdr:colOff>
      <xdr:row>16</xdr:row>
      <xdr:rowOff>7619</xdr:rowOff>
    </xdr:to>
    <xdr:sp macro="" textlink="">
      <xdr:nvSpPr>
        <xdr:cNvPr id="16" name="Прямоугольник 15">
          <a:extLst>
            <a:ext uri="{FF2B5EF4-FFF2-40B4-BE49-F238E27FC236}">
              <a16:creationId xmlns:a16="http://schemas.microsoft.com/office/drawing/2014/main" id="{00000000-0008-0000-0700-000010000000}"/>
            </a:ext>
          </a:extLst>
        </xdr:cNvPr>
        <xdr:cNvSpPr/>
      </xdr:nvSpPr>
      <xdr:spPr>
        <a:xfrm>
          <a:off x="19261454" y="1049655"/>
          <a:ext cx="282998" cy="47268764"/>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45</xdr:col>
      <xdr:colOff>158751</xdr:colOff>
      <xdr:row>1</xdr:row>
      <xdr:rowOff>555413</xdr:rowOff>
    </xdr:from>
    <xdr:ext cx="1210460" cy="328295"/>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18846801" y="755438"/>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14:00-14:15</a:t>
          </a:r>
        </a:p>
      </xdr:txBody>
    </xdr:sp>
    <xdr:clientData/>
  </xdr:oneCellAnchor>
  <xdr:twoCellAnchor>
    <xdr:from>
      <xdr:col>72</xdr:col>
      <xdr:colOff>11430</xdr:colOff>
      <xdr:row>3</xdr:row>
      <xdr:rowOff>5715</xdr:rowOff>
    </xdr:from>
    <xdr:to>
      <xdr:col>73</xdr:col>
      <xdr:colOff>88688</xdr:colOff>
      <xdr:row>16</xdr:row>
      <xdr:rowOff>11429</xdr:rowOff>
    </xdr:to>
    <xdr:sp macro="" textlink="">
      <xdr:nvSpPr>
        <xdr:cNvPr id="18" name="Прямоугольник 17">
          <a:extLst>
            <a:ext uri="{FF2B5EF4-FFF2-40B4-BE49-F238E27FC236}">
              <a16:creationId xmlns:a16="http://schemas.microsoft.com/office/drawing/2014/main" id="{00000000-0008-0000-0700-000012000000}"/>
            </a:ext>
          </a:extLst>
        </xdr:cNvPr>
        <xdr:cNvSpPr/>
      </xdr:nvSpPr>
      <xdr:spPr>
        <a:xfrm>
          <a:off x="23842980" y="1053465"/>
          <a:ext cx="267758" cy="47268764"/>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69</xdr:col>
      <xdr:colOff>160656</xdr:colOff>
      <xdr:row>1</xdr:row>
      <xdr:rowOff>562186</xdr:rowOff>
    </xdr:from>
    <xdr:ext cx="1210460" cy="328295"/>
    <xdr:sp macro="" textlink="">
      <xdr:nvSpPr>
        <xdr:cNvPr id="19" name="TextBox 18">
          <a:extLst>
            <a:ext uri="{FF2B5EF4-FFF2-40B4-BE49-F238E27FC236}">
              <a16:creationId xmlns:a16="http://schemas.microsoft.com/office/drawing/2014/main" id="{00000000-0008-0000-0700-000013000000}"/>
            </a:ext>
          </a:extLst>
        </xdr:cNvPr>
        <xdr:cNvSpPr txBox="1"/>
      </xdr:nvSpPr>
      <xdr:spPr>
        <a:xfrm>
          <a:off x="23420706" y="762211"/>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18:00-18:15</a:t>
          </a:r>
        </a:p>
      </xdr:txBody>
    </xdr:sp>
    <xdr:clientData/>
  </xdr:oneCellAnchor>
  <xdr:twoCellAnchor>
    <xdr:from>
      <xdr:col>83</xdr:col>
      <xdr:colOff>190500</xdr:colOff>
      <xdr:row>3</xdr:row>
      <xdr:rowOff>11430</xdr:rowOff>
    </xdr:from>
    <xdr:to>
      <xdr:col>86</xdr:col>
      <xdr:colOff>190499</xdr:colOff>
      <xdr:row>16</xdr:row>
      <xdr:rowOff>20954</xdr:rowOff>
    </xdr:to>
    <xdr:sp macro="" textlink="">
      <xdr:nvSpPr>
        <xdr:cNvPr id="20" name="Прямоугольник 19">
          <a:extLst>
            <a:ext uri="{FF2B5EF4-FFF2-40B4-BE49-F238E27FC236}">
              <a16:creationId xmlns:a16="http://schemas.microsoft.com/office/drawing/2014/main" id="{00000000-0008-0000-0700-000014000000}"/>
            </a:ext>
          </a:extLst>
        </xdr:cNvPr>
        <xdr:cNvSpPr/>
      </xdr:nvSpPr>
      <xdr:spPr>
        <a:xfrm>
          <a:off x="26117550" y="1059180"/>
          <a:ext cx="571499" cy="47272574"/>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05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82</xdr:col>
      <xdr:colOff>129752</xdr:colOff>
      <xdr:row>1</xdr:row>
      <xdr:rowOff>570864</xdr:rowOff>
    </xdr:from>
    <xdr:ext cx="1210460" cy="328295"/>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25866302" y="770889"/>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20:00-20:30</a:t>
          </a:r>
        </a:p>
      </xdr:txBody>
    </xdr:sp>
    <xdr:clientData/>
  </xdr:oneCellAnchor>
  <xdr:twoCellAnchor>
    <xdr:from>
      <xdr:col>99</xdr:col>
      <xdr:colOff>4656</xdr:colOff>
      <xdr:row>3</xdr:row>
      <xdr:rowOff>7620</xdr:rowOff>
    </xdr:from>
    <xdr:to>
      <xdr:col>100</xdr:col>
      <xdr:colOff>81914</xdr:colOff>
      <xdr:row>16</xdr:row>
      <xdr:rowOff>13334</xdr:rowOff>
    </xdr:to>
    <xdr:sp macro="" textlink="">
      <xdr:nvSpPr>
        <xdr:cNvPr id="22" name="Прямоугольник 21">
          <a:extLst>
            <a:ext uri="{FF2B5EF4-FFF2-40B4-BE49-F238E27FC236}">
              <a16:creationId xmlns:a16="http://schemas.microsoft.com/office/drawing/2014/main" id="{00000000-0008-0000-0700-000016000000}"/>
            </a:ext>
          </a:extLst>
        </xdr:cNvPr>
        <xdr:cNvSpPr/>
      </xdr:nvSpPr>
      <xdr:spPr>
        <a:xfrm>
          <a:off x="28979706" y="1055370"/>
          <a:ext cx="267758" cy="47268764"/>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96</xdr:col>
      <xdr:colOff>174202</xdr:colOff>
      <xdr:row>1</xdr:row>
      <xdr:rowOff>549698</xdr:rowOff>
    </xdr:from>
    <xdr:ext cx="1210460" cy="328295"/>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28577752" y="74972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22:30-22:45</a:t>
          </a:r>
        </a:p>
      </xdr:txBody>
    </xdr:sp>
    <xdr:clientData/>
  </xdr:oneCellAnchor>
  <xdr:twoCellAnchor>
    <xdr:from>
      <xdr:col>25</xdr:col>
      <xdr:colOff>129275</xdr:colOff>
      <xdr:row>7</xdr:row>
      <xdr:rowOff>8286</xdr:rowOff>
    </xdr:from>
    <xdr:to>
      <xdr:col>26</xdr:col>
      <xdr:colOff>127000</xdr:colOff>
      <xdr:row>7</xdr:row>
      <xdr:rowOff>3344333</xdr:rowOff>
    </xdr:to>
    <xdr:sp macro="" textlink="">
      <xdr:nvSpPr>
        <xdr:cNvPr id="303" name="Прямоугольник 302">
          <a:extLst>
            <a:ext uri="{FF2B5EF4-FFF2-40B4-BE49-F238E27FC236}">
              <a16:creationId xmlns:a16="http://schemas.microsoft.com/office/drawing/2014/main" id="{00000000-0008-0000-0700-00002F010000}"/>
            </a:ext>
          </a:extLst>
        </xdr:cNvPr>
        <xdr:cNvSpPr/>
      </xdr:nvSpPr>
      <xdr:spPr>
        <a:xfrm>
          <a:off x="11569858" y="8845369"/>
          <a:ext cx="188225" cy="3336047"/>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0</xdr:colOff>
      <xdr:row>10</xdr:row>
      <xdr:rowOff>21136</xdr:rowOff>
    </xdr:from>
    <xdr:to>
      <xdr:col>42</xdr:col>
      <xdr:colOff>15875</xdr:colOff>
      <xdr:row>10</xdr:row>
      <xdr:rowOff>3206750</xdr:rowOff>
    </xdr:to>
    <xdr:sp macro="" textlink="">
      <xdr:nvSpPr>
        <xdr:cNvPr id="315" name="Прямоугольник 314">
          <a:extLst>
            <a:ext uri="{FF2B5EF4-FFF2-40B4-BE49-F238E27FC236}">
              <a16:creationId xmlns:a16="http://schemas.microsoft.com/office/drawing/2014/main" id="{00000000-0008-0000-0700-00003B010000}"/>
            </a:ext>
          </a:extLst>
        </xdr:cNvPr>
        <xdr:cNvSpPr/>
      </xdr:nvSpPr>
      <xdr:spPr>
        <a:xfrm>
          <a:off x="14478000" y="18610761"/>
          <a:ext cx="206375" cy="3185614"/>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xdr:col>
      <xdr:colOff>11906</xdr:colOff>
      <xdr:row>3</xdr:row>
      <xdr:rowOff>27215</xdr:rowOff>
    </xdr:from>
    <xdr:to>
      <xdr:col>9</xdr:col>
      <xdr:colOff>119064</xdr:colOff>
      <xdr:row>4</xdr:row>
      <xdr:rowOff>3629</xdr:rowOff>
    </xdr:to>
    <xdr:sp macro="" textlink="">
      <xdr:nvSpPr>
        <xdr:cNvPr id="153" name="Прямоугольник 152">
          <a:extLst>
            <a:ext uri="{FF2B5EF4-FFF2-40B4-BE49-F238E27FC236}">
              <a16:creationId xmlns:a16="http://schemas.microsoft.com/office/drawing/2014/main" id="{00000000-0008-0000-0700-000099000000}"/>
            </a:ext>
          </a:extLst>
        </xdr:cNvPr>
        <xdr:cNvSpPr/>
      </xdr:nvSpPr>
      <xdr:spPr>
        <a:xfrm>
          <a:off x="8215312" y="1074965"/>
          <a:ext cx="297658" cy="1202758"/>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9</xdr:col>
      <xdr:colOff>183696</xdr:colOff>
      <xdr:row>4</xdr:row>
      <xdr:rowOff>75244</xdr:rowOff>
    </xdr:from>
    <xdr:to>
      <xdr:col>14</xdr:col>
      <xdr:colOff>47626</xdr:colOff>
      <xdr:row>4</xdr:row>
      <xdr:rowOff>3022600</xdr:rowOff>
    </xdr:to>
    <xdr:sp macro="" textlink="">
      <xdr:nvSpPr>
        <xdr:cNvPr id="155" name="Прямоугольник 154">
          <a:extLst>
            <a:ext uri="{FF2B5EF4-FFF2-40B4-BE49-F238E27FC236}">
              <a16:creationId xmlns:a16="http://schemas.microsoft.com/office/drawing/2014/main" id="{00000000-0008-0000-0700-00009B000000}"/>
            </a:ext>
          </a:extLst>
        </xdr:cNvPr>
        <xdr:cNvSpPr/>
      </xdr:nvSpPr>
      <xdr:spPr>
        <a:xfrm>
          <a:off x="8578396" y="2361244"/>
          <a:ext cx="816430" cy="294735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58</xdr:col>
      <xdr:colOff>130969</xdr:colOff>
      <xdr:row>15</xdr:row>
      <xdr:rowOff>40821</xdr:rowOff>
    </xdr:from>
    <xdr:to>
      <xdr:col>59</xdr:col>
      <xdr:colOff>176893</xdr:colOff>
      <xdr:row>15</xdr:row>
      <xdr:rowOff>809624</xdr:rowOff>
    </xdr:to>
    <xdr:sp macro="" textlink="">
      <xdr:nvSpPr>
        <xdr:cNvPr id="160" name="Прямоугольник 159">
          <a:extLst>
            <a:ext uri="{FF2B5EF4-FFF2-40B4-BE49-F238E27FC236}">
              <a16:creationId xmlns:a16="http://schemas.microsoft.com/office/drawing/2014/main" id="{00000000-0008-0000-0700-0000A0000000}"/>
            </a:ext>
          </a:extLst>
        </xdr:cNvPr>
        <xdr:cNvSpPr/>
      </xdr:nvSpPr>
      <xdr:spPr>
        <a:xfrm>
          <a:off x="17859375" y="38545634"/>
          <a:ext cx="236424" cy="768803"/>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14</xdr:col>
      <xdr:colOff>59532</xdr:colOff>
      <xdr:row>5</xdr:row>
      <xdr:rowOff>71438</xdr:rowOff>
    </xdr:from>
    <xdr:to>
      <xdr:col>18</xdr:col>
      <xdr:colOff>161587</xdr:colOff>
      <xdr:row>5</xdr:row>
      <xdr:rowOff>3845719</xdr:rowOff>
    </xdr:to>
    <xdr:sp macro="" textlink="">
      <xdr:nvSpPr>
        <xdr:cNvPr id="25" name="Прямоугольник 24">
          <a:extLst>
            <a:ext uri="{FF2B5EF4-FFF2-40B4-BE49-F238E27FC236}">
              <a16:creationId xmlns:a16="http://schemas.microsoft.com/office/drawing/2014/main" id="{00000000-0008-0000-0700-000019000000}"/>
            </a:ext>
          </a:extLst>
        </xdr:cNvPr>
        <xdr:cNvSpPr/>
      </xdr:nvSpPr>
      <xdr:spPr>
        <a:xfrm>
          <a:off x="9405938" y="5464969"/>
          <a:ext cx="864055" cy="377428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111</xdr:col>
      <xdr:colOff>19595</xdr:colOff>
      <xdr:row>3</xdr:row>
      <xdr:rowOff>11702</xdr:rowOff>
    </xdr:from>
    <xdr:to>
      <xdr:col>111</xdr:col>
      <xdr:colOff>19595</xdr:colOff>
      <xdr:row>16</xdr:row>
      <xdr:rowOff>39642</xdr:rowOff>
    </xdr:to>
    <xdr:cxnSp macro="">
      <xdr:nvCxnSpPr>
        <xdr:cNvPr id="29" name="Прямая соединительная линия 28">
          <a:extLst>
            <a:ext uri="{FF2B5EF4-FFF2-40B4-BE49-F238E27FC236}">
              <a16:creationId xmlns:a16="http://schemas.microsoft.com/office/drawing/2014/main" id="{00000000-0008-0000-0700-00001D000000}"/>
            </a:ext>
          </a:extLst>
        </xdr:cNvPr>
        <xdr:cNvCxnSpPr/>
      </xdr:nvCxnSpPr>
      <xdr:spPr>
        <a:xfrm>
          <a:off x="29492666" y="1059452"/>
          <a:ext cx="0" cy="14533154"/>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13810</xdr:colOff>
      <xdr:row>6</xdr:row>
      <xdr:rowOff>127631</xdr:rowOff>
    </xdr:from>
    <xdr:to>
      <xdr:col>23</xdr:col>
      <xdr:colOff>178593</xdr:colOff>
      <xdr:row>6</xdr:row>
      <xdr:rowOff>3107530</xdr:rowOff>
    </xdr:to>
    <xdr:grpSp>
      <xdr:nvGrpSpPr>
        <xdr:cNvPr id="69" name="Группа 68">
          <a:extLst>
            <a:ext uri="{FF2B5EF4-FFF2-40B4-BE49-F238E27FC236}">
              <a16:creationId xmlns:a16="http://schemas.microsoft.com/office/drawing/2014/main" id="{00000000-0008-0000-0700-000045000000}"/>
            </a:ext>
          </a:extLst>
        </xdr:cNvPr>
        <xdr:cNvGrpSpPr/>
      </xdr:nvGrpSpPr>
      <xdr:grpSpPr>
        <a:xfrm>
          <a:off x="10300810" y="9398631"/>
          <a:ext cx="926783" cy="2979899"/>
          <a:chOff x="8681562" y="5894543"/>
          <a:chExt cx="2054064" cy="2660337"/>
        </a:xfrm>
      </xdr:grpSpPr>
      <xdr:sp macro="" textlink="">
        <xdr:nvSpPr>
          <xdr:cNvPr id="70" name="Прямоугольник 69">
            <a:extLst>
              <a:ext uri="{FF2B5EF4-FFF2-40B4-BE49-F238E27FC236}">
                <a16:creationId xmlns:a16="http://schemas.microsoft.com/office/drawing/2014/main" id="{00000000-0008-0000-0700-000046000000}"/>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71" name="Прямоугольник 70">
            <a:extLst>
              <a:ext uri="{FF2B5EF4-FFF2-40B4-BE49-F238E27FC236}">
                <a16:creationId xmlns:a16="http://schemas.microsoft.com/office/drawing/2014/main" id="{00000000-0008-0000-0700-000047000000}"/>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72" name="Прямоугольник 71">
            <a:extLst>
              <a:ext uri="{FF2B5EF4-FFF2-40B4-BE49-F238E27FC236}">
                <a16:creationId xmlns:a16="http://schemas.microsoft.com/office/drawing/2014/main" id="{00000000-0008-0000-0700-000048000000}"/>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73" name="Прямоугольник 72">
            <a:extLst>
              <a:ext uri="{FF2B5EF4-FFF2-40B4-BE49-F238E27FC236}">
                <a16:creationId xmlns:a16="http://schemas.microsoft.com/office/drawing/2014/main" id="{00000000-0008-0000-0700-000049000000}"/>
              </a:ext>
            </a:extLst>
          </xdr:cNvPr>
          <xdr:cNvSpPr/>
        </xdr:nvSpPr>
        <xdr:spPr>
          <a:xfrm>
            <a:off x="9555476" y="7033733"/>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74" name="Прямоугольник 73">
            <a:extLst>
              <a:ext uri="{FF2B5EF4-FFF2-40B4-BE49-F238E27FC236}">
                <a16:creationId xmlns:a16="http://schemas.microsoft.com/office/drawing/2014/main" id="{00000000-0008-0000-0700-00004A000000}"/>
              </a:ext>
            </a:extLst>
          </xdr:cNvPr>
          <xdr:cNvSpPr/>
        </xdr:nvSpPr>
        <xdr:spPr>
          <a:xfrm>
            <a:off x="10432251" y="8174829"/>
            <a:ext cx="303375"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75" name="Прямоугольник 74">
            <a:extLst>
              <a:ext uri="{FF2B5EF4-FFF2-40B4-BE49-F238E27FC236}">
                <a16:creationId xmlns:a16="http://schemas.microsoft.com/office/drawing/2014/main" id="{00000000-0008-0000-0700-00004B000000}"/>
              </a:ext>
            </a:extLst>
          </xdr:cNvPr>
          <xdr:cNvSpPr/>
        </xdr:nvSpPr>
        <xdr:spPr>
          <a:xfrm>
            <a:off x="9843132" y="7418543"/>
            <a:ext cx="29051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76" name="Прямоугольник 75">
            <a:extLst>
              <a:ext uri="{FF2B5EF4-FFF2-40B4-BE49-F238E27FC236}">
                <a16:creationId xmlns:a16="http://schemas.microsoft.com/office/drawing/2014/main" id="{00000000-0008-0000-0700-00004C000000}"/>
              </a:ext>
            </a:extLst>
          </xdr:cNvPr>
          <xdr:cNvSpPr/>
        </xdr:nvSpPr>
        <xdr:spPr>
          <a:xfrm>
            <a:off x="10136977" y="7803353"/>
            <a:ext cx="298136"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26</xdr:col>
      <xdr:colOff>137584</xdr:colOff>
      <xdr:row>8</xdr:row>
      <xdr:rowOff>42332</xdr:rowOff>
    </xdr:from>
    <xdr:to>
      <xdr:col>32</xdr:col>
      <xdr:colOff>148166</xdr:colOff>
      <xdr:row>8</xdr:row>
      <xdr:rowOff>3786187</xdr:rowOff>
    </xdr:to>
    <xdr:sp macro="" textlink="">
      <xdr:nvSpPr>
        <xdr:cNvPr id="171" name="Прямоугольник 170">
          <a:extLst>
            <a:ext uri="{FF2B5EF4-FFF2-40B4-BE49-F238E27FC236}">
              <a16:creationId xmlns:a16="http://schemas.microsoft.com/office/drawing/2014/main" id="{00000000-0008-0000-0700-0000AB000000}"/>
            </a:ext>
          </a:extLst>
        </xdr:cNvPr>
        <xdr:cNvSpPr/>
      </xdr:nvSpPr>
      <xdr:spPr>
        <a:xfrm>
          <a:off x="11769990" y="15913363"/>
          <a:ext cx="1153582" cy="3743855"/>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37</xdr:col>
      <xdr:colOff>31750</xdr:colOff>
      <xdr:row>9</xdr:row>
      <xdr:rowOff>126999</xdr:rowOff>
    </xdr:from>
    <xdr:to>
      <xdr:col>41</xdr:col>
      <xdr:colOff>0</xdr:colOff>
      <xdr:row>9</xdr:row>
      <xdr:rowOff>3559969</xdr:rowOff>
    </xdr:to>
    <xdr:grpSp>
      <xdr:nvGrpSpPr>
        <xdr:cNvPr id="173" name="Группа 172">
          <a:extLst>
            <a:ext uri="{FF2B5EF4-FFF2-40B4-BE49-F238E27FC236}">
              <a16:creationId xmlns:a16="http://schemas.microsoft.com/office/drawing/2014/main" id="{00000000-0008-0000-0700-0000AD000000}"/>
            </a:ext>
          </a:extLst>
        </xdr:cNvPr>
        <xdr:cNvGrpSpPr/>
      </xdr:nvGrpSpPr>
      <xdr:grpSpPr>
        <a:xfrm>
          <a:off x="13747750" y="19780249"/>
          <a:ext cx="730250" cy="3432970"/>
          <a:chOff x="8681562" y="5894543"/>
          <a:chExt cx="2054064" cy="2660337"/>
        </a:xfrm>
      </xdr:grpSpPr>
      <xdr:sp macro="" textlink="">
        <xdr:nvSpPr>
          <xdr:cNvPr id="177" name="Прямоугольник 176">
            <a:extLst>
              <a:ext uri="{FF2B5EF4-FFF2-40B4-BE49-F238E27FC236}">
                <a16:creationId xmlns:a16="http://schemas.microsoft.com/office/drawing/2014/main" id="{00000000-0008-0000-0700-0000B1000000}"/>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178" name="Прямоугольник 177">
            <a:extLst>
              <a:ext uri="{FF2B5EF4-FFF2-40B4-BE49-F238E27FC236}">
                <a16:creationId xmlns:a16="http://schemas.microsoft.com/office/drawing/2014/main" id="{00000000-0008-0000-0700-0000B2000000}"/>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179" name="Прямоугольник 178">
            <a:extLst>
              <a:ext uri="{FF2B5EF4-FFF2-40B4-BE49-F238E27FC236}">
                <a16:creationId xmlns:a16="http://schemas.microsoft.com/office/drawing/2014/main" id="{00000000-0008-0000-0700-0000B3000000}"/>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180" name="Прямоугольник 179">
            <a:extLst>
              <a:ext uri="{FF2B5EF4-FFF2-40B4-BE49-F238E27FC236}">
                <a16:creationId xmlns:a16="http://schemas.microsoft.com/office/drawing/2014/main" id="{00000000-0008-0000-0700-0000B4000000}"/>
              </a:ext>
            </a:extLst>
          </xdr:cNvPr>
          <xdr:cNvSpPr/>
        </xdr:nvSpPr>
        <xdr:spPr>
          <a:xfrm>
            <a:off x="9555476" y="7033733"/>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181" name="Прямоугольник 180">
            <a:extLst>
              <a:ext uri="{FF2B5EF4-FFF2-40B4-BE49-F238E27FC236}">
                <a16:creationId xmlns:a16="http://schemas.microsoft.com/office/drawing/2014/main" id="{00000000-0008-0000-0700-0000B5000000}"/>
              </a:ext>
            </a:extLst>
          </xdr:cNvPr>
          <xdr:cNvSpPr/>
        </xdr:nvSpPr>
        <xdr:spPr>
          <a:xfrm>
            <a:off x="10432251" y="8174829"/>
            <a:ext cx="303375"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182" name="Прямоугольник 181">
            <a:extLst>
              <a:ext uri="{FF2B5EF4-FFF2-40B4-BE49-F238E27FC236}">
                <a16:creationId xmlns:a16="http://schemas.microsoft.com/office/drawing/2014/main" id="{00000000-0008-0000-0700-0000B6000000}"/>
              </a:ext>
            </a:extLst>
          </xdr:cNvPr>
          <xdr:cNvSpPr/>
        </xdr:nvSpPr>
        <xdr:spPr>
          <a:xfrm>
            <a:off x="9843132" y="7418543"/>
            <a:ext cx="29051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183" name="Прямоугольник 182">
            <a:extLst>
              <a:ext uri="{FF2B5EF4-FFF2-40B4-BE49-F238E27FC236}">
                <a16:creationId xmlns:a16="http://schemas.microsoft.com/office/drawing/2014/main" id="{00000000-0008-0000-0700-0000B7000000}"/>
              </a:ext>
            </a:extLst>
          </xdr:cNvPr>
          <xdr:cNvSpPr/>
        </xdr:nvSpPr>
        <xdr:spPr>
          <a:xfrm>
            <a:off x="10136977" y="7803353"/>
            <a:ext cx="298136"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32</xdr:col>
      <xdr:colOff>0</xdr:colOff>
      <xdr:row>9</xdr:row>
      <xdr:rowOff>1365250</xdr:rowOff>
    </xdr:from>
    <xdr:to>
      <xdr:col>38</xdr:col>
      <xdr:colOff>152069</xdr:colOff>
      <xdr:row>9</xdr:row>
      <xdr:rowOff>2270262</xdr:rowOff>
    </xdr:to>
    <xdr:grpSp>
      <xdr:nvGrpSpPr>
        <xdr:cNvPr id="188" name="Группа 187">
          <a:extLst>
            <a:ext uri="{FF2B5EF4-FFF2-40B4-BE49-F238E27FC236}">
              <a16:creationId xmlns:a16="http://schemas.microsoft.com/office/drawing/2014/main" id="{00000000-0008-0000-0700-0000BC000000}"/>
            </a:ext>
          </a:extLst>
        </xdr:cNvPr>
        <xdr:cNvGrpSpPr/>
      </xdr:nvGrpSpPr>
      <xdr:grpSpPr>
        <a:xfrm>
          <a:off x="12763500" y="21018500"/>
          <a:ext cx="1295069" cy="905012"/>
          <a:chOff x="12083143" y="27989893"/>
          <a:chExt cx="1378254" cy="912632"/>
        </a:xfrm>
      </xdr:grpSpPr>
      <xdr:pic>
        <xdr:nvPicPr>
          <xdr:cNvPr id="189" name="Picture 10">
            <a:extLst>
              <a:ext uri="{FF2B5EF4-FFF2-40B4-BE49-F238E27FC236}">
                <a16:creationId xmlns:a16="http://schemas.microsoft.com/office/drawing/2014/main" id="{00000000-0008-0000-0700-0000B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0" name="Прямоугольник 189">
            <a:extLst>
              <a:ext uri="{FF2B5EF4-FFF2-40B4-BE49-F238E27FC236}">
                <a16:creationId xmlns:a16="http://schemas.microsoft.com/office/drawing/2014/main" id="{00000000-0008-0000-0700-0000BE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191" name="Прямая со стрелкой 190">
            <a:extLst>
              <a:ext uri="{FF2B5EF4-FFF2-40B4-BE49-F238E27FC236}">
                <a16:creationId xmlns:a16="http://schemas.microsoft.com/office/drawing/2014/main" id="{00000000-0008-0000-0700-0000BF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174625</xdr:colOff>
      <xdr:row>6</xdr:row>
      <xdr:rowOff>1289844</xdr:rowOff>
    </xdr:from>
    <xdr:to>
      <xdr:col>20</xdr:col>
      <xdr:colOff>136194</xdr:colOff>
      <xdr:row>6</xdr:row>
      <xdr:rowOff>2194856</xdr:rowOff>
    </xdr:to>
    <xdr:grpSp>
      <xdr:nvGrpSpPr>
        <xdr:cNvPr id="192" name="Группа 191">
          <a:extLst>
            <a:ext uri="{FF2B5EF4-FFF2-40B4-BE49-F238E27FC236}">
              <a16:creationId xmlns:a16="http://schemas.microsoft.com/office/drawing/2014/main" id="{00000000-0008-0000-0700-0000C0000000}"/>
            </a:ext>
          </a:extLst>
        </xdr:cNvPr>
        <xdr:cNvGrpSpPr/>
      </xdr:nvGrpSpPr>
      <xdr:grpSpPr>
        <a:xfrm>
          <a:off x="9318625" y="10560844"/>
          <a:ext cx="1295069" cy="905012"/>
          <a:chOff x="12083143" y="27989893"/>
          <a:chExt cx="1378254" cy="912632"/>
        </a:xfrm>
      </xdr:grpSpPr>
      <xdr:pic>
        <xdr:nvPicPr>
          <xdr:cNvPr id="193" name="Picture 10">
            <a:extLst>
              <a:ext uri="{FF2B5EF4-FFF2-40B4-BE49-F238E27FC236}">
                <a16:creationId xmlns:a16="http://schemas.microsoft.com/office/drawing/2014/main" id="{00000000-0008-0000-0700-0000C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4" name="Прямоугольник 193">
            <a:extLst>
              <a:ext uri="{FF2B5EF4-FFF2-40B4-BE49-F238E27FC236}">
                <a16:creationId xmlns:a16="http://schemas.microsoft.com/office/drawing/2014/main" id="{00000000-0008-0000-0700-0000C2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195" name="Прямая со стрелкой 194">
            <a:extLst>
              <a:ext uri="{FF2B5EF4-FFF2-40B4-BE49-F238E27FC236}">
                <a16:creationId xmlns:a16="http://schemas.microsoft.com/office/drawing/2014/main" id="{00000000-0008-0000-0700-0000C3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79376</xdr:colOff>
      <xdr:row>11</xdr:row>
      <xdr:rowOff>63499</xdr:rowOff>
    </xdr:from>
    <xdr:to>
      <xdr:col>47</xdr:col>
      <xdr:colOff>158750</xdr:colOff>
      <xdr:row>11</xdr:row>
      <xdr:rowOff>3845719</xdr:rowOff>
    </xdr:to>
    <xdr:sp macro="" textlink="">
      <xdr:nvSpPr>
        <xdr:cNvPr id="196" name="Прямоугольник 195">
          <a:extLst>
            <a:ext uri="{FF2B5EF4-FFF2-40B4-BE49-F238E27FC236}">
              <a16:creationId xmlns:a16="http://schemas.microsoft.com/office/drawing/2014/main" id="{00000000-0008-0000-0700-0000C4000000}"/>
            </a:ext>
          </a:extLst>
        </xdr:cNvPr>
        <xdr:cNvSpPr/>
      </xdr:nvSpPr>
      <xdr:spPr>
        <a:xfrm>
          <a:off x="14759782" y="26590624"/>
          <a:ext cx="1031874" cy="3782220"/>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49</xdr:col>
      <xdr:colOff>142875</xdr:colOff>
      <xdr:row>12</xdr:row>
      <xdr:rowOff>31750</xdr:rowOff>
    </xdr:from>
    <xdr:to>
      <xdr:col>54</xdr:col>
      <xdr:colOff>15875</xdr:colOff>
      <xdr:row>12</xdr:row>
      <xdr:rowOff>3643312</xdr:rowOff>
    </xdr:to>
    <xdr:grpSp>
      <xdr:nvGrpSpPr>
        <xdr:cNvPr id="197" name="Группа 196">
          <a:extLst>
            <a:ext uri="{FF2B5EF4-FFF2-40B4-BE49-F238E27FC236}">
              <a16:creationId xmlns:a16="http://schemas.microsoft.com/office/drawing/2014/main" id="{00000000-0008-0000-0700-0000C5000000}"/>
            </a:ext>
          </a:extLst>
        </xdr:cNvPr>
        <xdr:cNvGrpSpPr/>
      </xdr:nvGrpSpPr>
      <xdr:grpSpPr>
        <a:xfrm>
          <a:off x="16144875" y="30448250"/>
          <a:ext cx="825500" cy="3611562"/>
          <a:chOff x="8681562" y="5894543"/>
          <a:chExt cx="2054064" cy="2660337"/>
        </a:xfrm>
      </xdr:grpSpPr>
      <xdr:sp macro="" textlink="">
        <xdr:nvSpPr>
          <xdr:cNvPr id="198" name="Прямоугольник 197">
            <a:extLst>
              <a:ext uri="{FF2B5EF4-FFF2-40B4-BE49-F238E27FC236}">
                <a16:creationId xmlns:a16="http://schemas.microsoft.com/office/drawing/2014/main" id="{00000000-0008-0000-0700-0000C6000000}"/>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199" name="Прямоугольник 198">
            <a:extLst>
              <a:ext uri="{FF2B5EF4-FFF2-40B4-BE49-F238E27FC236}">
                <a16:creationId xmlns:a16="http://schemas.microsoft.com/office/drawing/2014/main" id="{00000000-0008-0000-0700-0000C7000000}"/>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200" name="Прямоугольник 199">
            <a:extLst>
              <a:ext uri="{FF2B5EF4-FFF2-40B4-BE49-F238E27FC236}">
                <a16:creationId xmlns:a16="http://schemas.microsoft.com/office/drawing/2014/main" id="{00000000-0008-0000-0700-0000C8000000}"/>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201" name="Прямоугольник 200">
            <a:extLst>
              <a:ext uri="{FF2B5EF4-FFF2-40B4-BE49-F238E27FC236}">
                <a16:creationId xmlns:a16="http://schemas.microsoft.com/office/drawing/2014/main" id="{00000000-0008-0000-0700-0000C9000000}"/>
              </a:ext>
            </a:extLst>
          </xdr:cNvPr>
          <xdr:cNvSpPr/>
        </xdr:nvSpPr>
        <xdr:spPr>
          <a:xfrm>
            <a:off x="9555476" y="7033733"/>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202" name="Прямоугольник 201">
            <a:extLst>
              <a:ext uri="{FF2B5EF4-FFF2-40B4-BE49-F238E27FC236}">
                <a16:creationId xmlns:a16="http://schemas.microsoft.com/office/drawing/2014/main" id="{00000000-0008-0000-0700-0000CA000000}"/>
              </a:ext>
            </a:extLst>
          </xdr:cNvPr>
          <xdr:cNvSpPr/>
        </xdr:nvSpPr>
        <xdr:spPr>
          <a:xfrm>
            <a:off x="10432251" y="8174829"/>
            <a:ext cx="303375"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203" name="Прямоугольник 202">
            <a:extLst>
              <a:ext uri="{FF2B5EF4-FFF2-40B4-BE49-F238E27FC236}">
                <a16:creationId xmlns:a16="http://schemas.microsoft.com/office/drawing/2014/main" id="{00000000-0008-0000-0700-0000CB000000}"/>
              </a:ext>
            </a:extLst>
          </xdr:cNvPr>
          <xdr:cNvSpPr/>
        </xdr:nvSpPr>
        <xdr:spPr>
          <a:xfrm>
            <a:off x="9843132" y="7418543"/>
            <a:ext cx="29051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204" name="Прямоугольник 203">
            <a:extLst>
              <a:ext uri="{FF2B5EF4-FFF2-40B4-BE49-F238E27FC236}">
                <a16:creationId xmlns:a16="http://schemas.microsoft.com/office/drawing/2014/main" id="{00000000-0008-0000-0700-0000CC000000}"/>
              </a:ext>
            </a:extLst>
          </xdr:cNvPr>
          <xdr:cNvSpPr/>
        </xdr:nvSpPr>
        <xdr:spPr>
          <a:xfrm>
            <a:off x="10136977" y="7803353"/>
            <a:ext cx="298136"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44</xdr:col>
      <xdr:colOff>107156</xdr:colOff>
      <xdr:row>12</xdr:row>
      <xdr:rowOff>1651000</xdr:rowOff>
    </xdr:from>
    <xdr:to>
      <xdr:col>51</xdr:col>
      <xdr:colOff>68725</xdr:colOff>
      <xdr:row>12</xdr:row>
      <xdr:rowOff>2556012</xdr:rowOff>
    </xdr:to>
    <xdr:grpSp>
      <xdr:nvGrpSpPr>
        <xdr:cNvPr id="205" name="Группа 204">
          <a:extLst>
            <a:ext uri="{FF2B5EF4-FFF2-40B4-BE49-F238E27FC236}">
              <a16:creationId xmlns:a16="http://schemas.microsoft.com/office/drawing/2014/main" id="{00000000-0008-0000-0700-0000CD000000}"/>
            </a:ext>
          </a:extLst>
        </xdr:cNvPr>
        <xdr:cNvGrpSpPr/>
      </xdr:nvGrpSpPr>
      <xdr:grpSpPr>
        <a:xfrm>
          <a:off x="15156656" y="32067500"/>
          <a:ext cx="1295069" cy="905012"/>
          <a:chOff x="12083143" y="27989893"/>
          <a:chExt cx="1378254" cy="912632"/>
        </a:xfrm>
      </xdr:grpSpPr>
      <xdr:pic>
        <xdr:nvPicPr>
          <xdr:cNvPr id="206" name="Picture 10">
            <a:extLst>
              <a:ext uri="{FF2B5EF4-FFF2-40B4-BE49-F238E27FC236}">
                <a16:creationId xmlns:a16="http://schemas.microsoft.com/office/drawing/2014/main" id="{00000000-0008-0000-0700-0000C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07" name="Прямоугольник 206">
            <a:extLst>
              <a:ext uri="{FF2B5EF4-FFF2-40B4-BE49-F238E27FC236}">
                <a16:creationId xmlns:a16="http://schemas.microsoft.com/office/drawing/2014/main" id="{00000000-0008-0000-0700-0000CF000000}"/>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208" name="Прямая со стрелкой 207">
            <a:extLst>
              <a:ext uri="{FF2B5EF4-FFF2-40B4-BE49-F238E27FC236}">
                <a16:creationId xmlns:a16="http://schemas.microsoft.com/office/drawing/2014/main" id="{00000000-0008-0000-0700-0000D0000000}"/>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54</xdr:col>
      <xdr:colOff>31749</xdr:colOff>
      <xdr:row>13</xdr:row>
      <xdr:rowOff>47624</xdr:rowOff>
    </xdr:from>
    <xdr:to>
      <xdr:col>55</xdr:col>
      <xdr:colOff>47624</xdr:colOff>
      <xdr:row>13</xdr:row>
      <xdr:rowOff>3682999</xdr:rowOff>
    </xdr:to>
    <xdr:sp macro="" textlink="">
      <xdr:nvSpPr>
        <xdr:cNvPr id="209" name="Прямоугольник 208">
          <a:extLst>
            <a:ext uri="{FF2B5EF4-FFF2-40B4-BE49-F238E27FC236}">
              <a16:creationId xmlns:a16="http://schemas.microsoft.com/office/drawing/2014/main" id="{00000000-0008-0000-0700-0000D1000000}"/>
            </a:ext>
          </a:extLst>
        </xdr:cNvPr>
        <xdr:cNvSpPr/>
      </xdr:nvSpPr>
      <xdr:spPr>
        <a:xfrm>
          <a:off x="16986249" y="25939749"/>
          <a:ext cx="206375" cy="3635375"/>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55</xdr:col>
      <xdr:colOff>0</xdr:colOff>
      <xdr:row>14</xdr:row>
      <xdr:rowOff>63499</xdr:rowOff>
    </xdr:from>
    <xdr:to>
      <xdr:col>58</xdr:col>
      <xdr:colOff>63499</xdr:colOff>
      <xdr:row>14</xdr:row>
      <xdr:rowOff>3822700</xdr:rowOff>
    </xdr:to>
    <xdr:sp macro="" textlink="">
      <xdr:nvSpPr>
        <xdr:cNvPr id="210" name="Прямоугольник 209">
          <a:extLst>
            <a:ext uri="{FF2B5EF4-FFF2-40B4-BE49-F238E27FC236}">
              <a16:creationId xmlns:a16="http://schemas.microsoft.com/office/drawing/2014/main" id="{00000000-0008-0000-0700-0000D2000000}"/>
            </a:ext>
          </a:extLst>
        </xdr:cNvPr>
        <xdr:cNvSpPr/>
      </xdr:nvSpPr>
      <xdr:spPr>
        <a:xfrm>
          <a:off x="17157700" y="37960299"/>
          <a:ext cx="634999" cy="375920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26</xdr:col>
      <xdr:colOff>142874</xdr:colOff>
      <xdr:row>7</xdr:row>
      <xdr:rowOff>47624</xdr:rowOff>
    </xdr:from>
    <xdr:to>
      <xdr:col>32</xdr:col>
      <xdr:colOff>121454</xdr:colOff>
      <xdr:row>7</xdr:row>
      <xdr:rowOff>3234859</xdr:rowOff>
    </xdr:to>
    <xdr:grpSp>
      <xdr:nvGrpSpPr>
        <xdr:cNvPr id="11" name="Группа 10">
          <a:extLst>
            <a:ext uri="{FF2B5EF4-FFF2-40B4-BE49-F238E27FC236}">
              <a16:creationId xmlns:a16="http://schemas.microsoft.com/office/drawing/2014/main" id="{00000000-0008-0000-0700-00000B000000}"/>
            </a:ext>
          </a:extLst>
        </xdr:cNvPr>
        <xdr:cNvGrpSpPr/>
      </xdr:nvGrpSpPr>
      <xdr:grpSpPr>
        <a:xfrm>
          <a:off x="11763374" y="12525374"/>
          <a:ext cx="1121580" cy="3187235"/>
          <a:chOff x="11763374" y="9524999"/>
          <a:chExt cx="1121580" cy="3187235"/>
        </a:xfrm>
      </xdr:grpSpPr>
      <xdr:grpSp>
        <xdr:nvGrpSpPr>
          <xdr:cNvPr id="211" name="Группа 210">
            <a:extLst>
              <a:ext uri="{FF2B5EF4-FFF2-40B4-BE49-F238E27FC236}">
                <a16:creationId xmlns:a16="http://schemas.microsoft.com/office/drawing/2014/main" id="{00000000-0008-0000-0700-0000D3000000}"/>
              </a:ext>
            </a:extLst>
          </xdr:cNvPr>
          <xdr:cNvGrpSpPr/>
        </xdr:nvGrpSpPr>
        <xdr:grpSpPr>
          <a:xfrm>
            <a:off x="11890376" y="9524999"/>
            <a:ext cx="994578" cy="1023938"/>
            <a:chOff x="67927" y="-64746"/>
            <a:chExt cx="1063900" cy="835222"/>
          </a:xfrm>
        </xdr:grpSpPr>
        <xdr:pic>
          <xdr:nvPicPr>
            <xdr:cNvPr id="212" name="Picture 4">
              <a:extLst>
                <a:ext uri="{FF2B5EF4-FFF2-40B4-BE49-F238E27FC236}">
                  <a16:creationId xmlns:a16="http://schemas.microsoft.com/office/drawing/2014/main" id="{00000000-0008-0000-0700-0000D4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219959" y="-64746"/>
              <a:ext cx="677506" cy="4827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3" name="Прямоугольник 212">
              <a:extLst>
                <a:ext uri="{FF2B5EF4-FFF2-40B4-BE49-F238E27FC236}">
                  <a16:creationId xmlns:a16="http://schemas.microsoft.com/office/drawing/2014/main" id="{00000000-0008-0000-0700-0000D5000000}"/>
                </a:ext>
              </a:extLst>
            </xdr:cNvPr>
            <xdr:cNvSpPr/>
          </xdr:nvSpPr>
          <xdr:spPr>
            <a:xfrm>
              <a:off x="67927" y="478986"/>
              <a:ext cx="1063900" cy="291490"/>
            </a:xfrm>
            <a:prstGeom prst="rect">
              <a:avLst/>
            </a:prstGeom>
          </xdr:spPr>
          <xdr:txBody>
            <a:bodyPr wrap="square"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ru-RU" sz="1100">
                  <a:latin typeface="Arial Narrow" panose="020B0606020202030204" pitchFamily="34" charset="0"/>
                </a:rPr>
                <a:t>Планировщик цеха</a:t>
              </a:r>
            </a:p>
          </xdr:txBody>
        </xdr:sp>
      </xdr:grpSp>
      <xdr:grpSp>
        <xdr:nvGrpSpPr>
          <xdr:cNvPr id="214" name="Группа 213">
            <a:extLst>
              <a:ext uri="{FF2B5EF4-FFF2-40B4-BE49-F238E27FC236}">
                <a16:creationId xmlns:a16="http://schemas.microsoft.com/office/drawing/2014/main" id="{00000000-0008-0000-0700-0000D6000000}"/>
              </a:ext>
            </a:extLst>
          </xdr:cNvPr>
          <xdr:cNvGrpSpPr/>
        </xdr:nvGrpSpPr>
        <xdr:grpSpPr>
          <a:xfrm>
            <a:off x="11985625" y="11640344"/>
            <a:ext cx="789749" cy="1071890"/>
            <a:chOff x="0" y="321469"/>
            <a:chExt cx="862774" cy="1071890"/>
          </a:xfrm>
        </xdr:grpSpPr>
        <xdr:pic>
          <xdr:nvPicPr>
            <xdr:cNvPr id="215" name="Picture 4">
              <a:extLst>
                <a:ext uri="{FF2B5EF4-FFF2-40B4-BE49-F238E27FC236}">
                  <a16:creationId xmlns:a16="http://schemas.microsoft.com/office/drawing/2014/main" id="{00000000-0008-0000-0700-0000D7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5250" y="321469"/>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6" name="Прямоугольник 215">
              <a:extLst>
                <a:ext uri="{FF2B5EF4-FFF2-40B4-BE49-F238E27FC236}">
                  <a16:creationId xmlns:a16="http://schemas.microsoft.com/office/drawing/2014/main" id="{00000000-0008-0000-0700-0000D8000000}"/>
                </a:ext>
              </a:extLst>
            </xdr:cNvPr>
            <xdr:cNvSpPr/>
          </xdr:nvSpPr>
          <xdr:spPr>
            <a:xfrm>
              <a:off x="0" y="1115219"/>
              <a:ext cx="862774" cy="278140"/>
            </a:xfrm>
            <a:prstGeom prst="rect">
              <a:avLst/>
            </a:prstGeom>
          </xdr:spPr>
          <xdr:txBody>
            <a:bodyPr wrap="square"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ru-RU" sz="1100">
                  <a:latin typeface="Arial Narrow" panose="020B0606020202030204" pitchFamily="34" charset="0"/>
                </a:rPr>
                <a:t>Начальник цеха</a:t>
              </a:r>
            </a:p>
          </xdr:txBody>
        </xdr:sp>
      </xdr:grpSp>
      <xdr:cxnSp macro="">
        <xdr:nvCxnSpPr>
          <xdr:cNvPr id="217" name="Прямая со стрелкой 216">
            <a:extLst>
              <a:ext uri="{FF2B5EF4-FFF2-40B4-BE49-F238E27FC236}">
                <a16:creationId xmlns:a16="http://schemas.microsoft.com/office/drawing/2014/main" id="{00000000-0008-0000-0700-0000D9000000}"/>
              </a:ext>
            </a:extLst>
          </xdr:cNvPr>
          <xdr:cNvCxnSpPr/>
        </xdr:nvCxnSpPr>
        <xdr:spPr>
          <a:xfrm>
            <a:off x="11763374" y="10215563"/>
            <a:ext cx="385115" cy="396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8" name="Прямая со стрелкой 217">
            <a:extLst>
              <a:ext uri="{FF2B5EF4-FFF2-40B4-BE49-F238E27FC236}">
                <a16:creationId xmlns:a16="http://schemas.microsoft.com/office/drawing/2014/main" id="{00000000-0008-0000-0700-0000DA000000}"/>
              </a:ext>
            </a:extLst>
          </xdr:cNvPr>
          <xdr:cNvCxnSpPr/>
        </xdr:nvCxnSpPr>
        <xdr:spPr>
          <a:xfrm>
            <a:off x="11772900" y="12348369"/>
            <a:ext cx="42877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63500</xdr:colOff>
      <xdr:row>10</xdr:row>
      <xdr:rowOff>301625</xdr:rowOff>
    </xdr:from>
    <xdr:to>
      <xdr:col>48</xdr:col>
      <xdr:colOff>32553</xdr:colOff>
      <xdr:row>10</xdr:row>
      <xdr:rowOff>3040390</xdr:rowOff>
    </xdr:to>
    <xdr:grpSp>
      <xdr:nvGrpSpPr>
        <xdr:cNvPr id="219" name="Группа 218">
          <a:extLst>
            <a:ext uri="{FF2B5EF4-FFF2-40B4-BE49-F238E27FC236}">
              <a16:creationId xmlns:a16="http://schemas.microsoft.com/office/drawing/2014/main" id="{00000000-0008-0000-0700-0000DB000000}"/>
            </a:ext>
          </a:extLst>
        </xdr:cNvPr>
        <xdr:cNvGrpSpPr/>
      </xdr:nvGrpSpPr>
      <xdr:grpSpPr>
        <a:xfrm>
          <a:off x="14732000" y="23558500"/>
          <a:ext cx="1112053" cy="2738765"/>
          <a:chOff x="11772900" y="9604375"/>
          <a:chExt cx="1112053" cy="2738765"/>
        </a:xfrm>
      </xdr:grpSpPr>
      <xdr:grpSp>
        <xdr:nvGrpSpPr>
          <xdr:cNvPr id="220" name="Группа 219">
            <a:extLst>
              <a:ext uri="{FF2B5EF4-FFF2-40B4-BE49-F238E27FC236}">
                <a16:creationId xmlns:a16="http://schemas.microsoft.com/office/drawing/2014/main" id="{00000000-0008-0000-0700-0000DC000000}"/>
              </a:ext>
            </a:extLst>
          </xdr:cNvPr>
          <xdr:cNvGrpSpPr/>
        </xdr:nvGrpSpPr>
        <xdr:grpSpPr>
          <a:xfrm>
            <a:off x="11890375" y="9604375"/>
            <a:ext cx="994578" cy="1206499"/>
            <a:chOff x="67926" y="0"/>
            <a:chExt cx="1063900" cy="984137"/>
          </a:xfrm>
        </xdr:grpSpPr>
        <xdr:pic>
          <xdr:nvPicPr>
            <xdr:cNvPr id="226" name="Picture 4">
              <a:extLst>
                <a:ext uri="{FF2B5EF4-FFF2-40B4-BE49-F238E27FC236}">
                  <a16:creationId xmlns:a16="http://schemas.microsoft.com/office/drawing/2014/main" id="{00000000-0008-0000-0700-0000E2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296375" y="0"/>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27" name="Прямоугольник 226">
              <a:extLst>
                <a:ext uri="{FF2B5EF4-FFF2-40B4-BE49-F238E27FC236}">
                  <a16:creationId xmlns:a16="http://schemas.microsoft.com/office/drawing/2014/main" id="{00000000-0008-0000-0700-0000E3000000}"/>
                </a:ext>
              </a:extLst>
            </xdr:cNvPr>
            <xdr:cNvSpPr/>
          </xdr:nvSpPr>
          <xdr:spPr>
            <a:xfrm>
              <a:off x="67926" y="692647"/>
              <a:ext cx="1063900" cy="291490"/>
            </a:xfrm>
            <a:prstGeom prst="rect">
              <a:avLst/>
            </a:prstGeom>
          </xdr:spPr>
          <xdr:txBody>
            <a:bodyPr wrap="square"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ru-RU" sz="1100">
                  <a:latin typeface="Arial Narrow" panose="020B0606020202030204" pitchFamily="34" charset="0"/>
                </a:rPr>
                <a:t>Планировщик цеха</a:t>
              </a:r>
            </a:p>
          </xdr:txBody>
        </xdr:sp>
      </xdr:grpSp>
      <xdr:grpSp>
        <xdr:nvGrpSpPr>
          <xdr:cNvPr id="221" name="Группа 220">
            <a:extLst>
              <a:ext uri="{FF2B5EF4-FFF2-40B4-BE49-F238E27FC236}">
                <a16:creationId xmlns:a16="http://schemas.microsoft.com/office/drawing/2014/main" id="{00000000-0008-0000-0700-0000DD000000}"/>
              </a:ext>
            </a:extLst>
          </xdr:cNvPr>
          <xdr:cNvGrpSpPr/>
        </xdr:nvGrpSpPr>
        <xdr:grpSpPr>
          <a:xfrm>
            <a:off x="11985625" y="11271250"/>
            <a:ext cx="789749" cy="1071890"/>
            <a:chOff x="0" y="-47625"/>
            <a:chExt cx="862774" cy="1071890"/>
          </a:xfrm>
        </xdr:grpSpPr>
        <xdr:pic>
          <xdr:nvPicPr>
            <xdr:cNvPr id="224" name="Picture 4">
              <a:extLst>
                <a:ext uri="{FF2B5EF4-FFF2-40B4-BE49-F238E27FC236}">
                  <a16:creationId xmlns:a16="http://schemas.microsoft.com/office/drawing/2014/main" id="{00000000-0008-0000-0700-0000E0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5250" y="-47625"/>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25" name="Прямоугольник 224">
              <a:extLst>
                <a:ext uri="{FF2B5EF4-FFF2-40B4-BE49-F238E27FC236}">
                  <a16:creationId xmlns:a16="http://schemas.microsoft.com/office/drawing/2014/main" id="{00000000-0008-0000-0700-0000E1000000}"/>
                </a:ext>
              </a:extLst>
            </xdr:cNvPr>
            <xdr:cNvSpPr/>
          </xdr:nvSpPr>
          <xdr:spPr>
            <a:xfrm>
              <a:off x="0" y="746125"/>
              <a:ext cx="862774" cy="278140"/>
            </a:xfrm>
            <a:prstGeom prst="rect">
              <a:avLst/>
            </a:prstGeom>
          </xdr:spPr>
          <xdr:txBody>
            <a:bodyPr wrap="square"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ru-RU" sz="1100">
                  <a:latin typeface="Arial Narrow" panose="020B0606020202030204" pitchFamily="34" charset="0"/>
                </a:rPr>
                <a:t>Начальник цеха</a:t>
              </a:r>
            </a:p>
          </xdr:txBody>
        </xdr:sp>
      </xdr:grpSp>
      <xdr:cxnSp macro="">
        <xdr:nvCxnSpPr>
          <xdr:cNvPr id="222" name="Прямая со стрелкой 221">
            <a:extLst>
              <a:ext uri="{FF2B5EF4-FFF2-40B4-BE49-F238E27FC236}">
                <a16:creationId xmlns:a16="http://schemas.microsoft.com/office/drawing/2014/main" id="{00000000-0008-0000-0700-0000DE000000}"/>
              </a:ext>
            </a:extLst>
          </xdr:cNvPr>
          <xdr:cNvCxnSpPr/>
        </xdr:nvCxnSpPr>
        <xdr:spPr>
          <a:xfrm>
            <a:off x="11779250" y="10445750"/>
            <a:ext cx="42877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3" name="Прямая со стрелкой 222">
            <a:extLst>
              <a:ext uri="{FF2B5EF4-FFF2-40B4-BE49-F238E27FC236}">
                <a16:creationId xmlns:a16="http://schemas.microsoft.com/office/drawing/2014/main" id="{00000000-0008-0000-0700-0000DF000000}"/>
              </a:ext>
            </a:extLst>
          </xdr:cNvPr>
          <xdr:cNvCxnSpPr/>
        </xdr:nvCxnSpPr>
        <xdr:spPr>
          <a:xfrm>
            <a:off x="11772900" y="11979275"/>
            <a:ext cx="42877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55</xdr:col>
      <xdr:colOff>63500</xdr:colOff>
      <xdr:row>13</xdr:row>
      <xdr:rowOff>301625</xdr:rowOff>
    </xdr:from>
    <xdr:to>
      <xdr:col>61</xdr:col>
      <xdr:colOff>32553</xdr:colOff>
      <xdr:row>13</xdr:row>
      <xdr:rowOff>3040390</xdr:rowOff>
    </xdr:to>
    <xdr:grpSp>
      <xdr:nvGrpSpPr>
        <xdr:cNvPr id="228" name="Группа 227">
          <a:extLst>
            <a:ext uri="{FF2B5EF4-FFF2-40B4-BE49-F238E27FC236}">
              <a16:creationId xmlns:a16="http://schemas.microsoft.com/office/drawing/2014/main" id="{00000000-0008-0000-0700-0000E4000000}"/>
            </a:ext>
          </a:extLst>
        </xdr:cNvPr>
        <xdr:cNvGrpSpPr/>
      </xdr:nvGrpSpPr>
      <xdr:grpSpPr>
        <a:xfrm>
          <a:off x="17208500" y="34464625"/>
          <a:ext cx="1112053" cy="2738765"/>
          <a:chOff x="11772900" y="9604375"/>
          <a:chExt cx="1112053" cy="2738765"/>
        </a:xfrm>
      </xdr:grpSpPr>
      <xdr:grpSp>
        <xdr:nvGrpSpPr>
          <xdr:cNvPr id="229" name="Группа 228">
            <a:extLst>
              <a:ext uri="{FF2B5EF4-FFF2-40B4-BE49-F238E27FC236}">
                <a16:creationId xmlns:a16="http://schemas.microsoft.com/office/drawing/2014/main" id="{00000000-0008-0000-0700-0000E5000000}"/>
              </a:ext>
            </a:extLst>
          </xdr:cNvPr>
          <xdr:cNvGrpSpPr/>
        </xdr:nvGrpSpPr>
        <xdr:grpSpPr>
          <a:xfrm>
            <a:off x="11890375" y="9604375"/>
            <a:ext cx="994578" cy="1206499"/>
            <a:chOff x="67926" y="0"/>
            <a:chExt cx="1063900" cy="984137"/>
          </a:xfrm>
        </xdr:grpSpPr>
        <xdr:pic>
          <xdr:nvPicPr>
            <xdr:cNvPr id="235" name="Picture 4">
              <a:extLst>
                <a:ext uri="{FF2B5EF4-FFF2-40B4-BE49-F238E27FC236}">
                  <a16:creationId xmlns:a16="http://schemas.microsoft.com/office/drawing/2014/main" id="{00000000-0008-0000-0700-0000EB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296375" y="0"/>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36" name="Прямоугольник 235">
              <a:extLst>
                <a:ext uri="{FF2B5EF4-FFF2-40B4-BE49-F238E27FC236}">
                  <a16:creationId xmlns:a16="http://schemas.microsoft.com/office/drawing/2014/main" id="{00000000-0008-0000-0700-0000EC000000}"/>
                </a:ext>
              </a:extLst>
            </xdr:cNvPr>
            <xdr:cNvSpPr/>
          </xdr:nvSpPr>
          <xdr:spPr>
            <a:xfrm>
              <a:off x="67926" y="692647"/>
              <a:ext cx="1063900" cy="291490"/>
            </a:xfrm>
            <a:prstGeom prst="rect">
              <a:avLst/>
            </a:prstGeom>
          </xdr:spPr>
          <xdr:txBody>
            <a:bodyPr wrap="square"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ru-RU" sz="1100">
                  <a:latin typeface="Arial Narrow" panose="020B0606020202030204" pitchFamily="34" charset="0"/>
                </a:rPr>
                <a:t>Планировщик цеха</a:t>
              </a:r>
            </a:p>
          </xdr:txBody>
        </xdr:sp>
      </xdr:grpSp>
      <xdr:grpSp>
        <xdr:nvGrpSpPr>
          <xdr:cNvPr id="230" name="Группа 229">
            <a:extLst>
              <a:ext uri="{FF2B5EF4-FFF2-40B4-BE49-F238E27FC236}">
                <a16:creationId xmlns:a16="http://schemas.microsoft.com/office/drawing/2014/main" id="{00000000-0008-0000-0700-0000E6000000}"/>
              </a:ext>
            </a:extLst>
          </xdr:cNvPr>
          <xdr:cNvGrpSpPr/>
        </xdr:nvGrpSpPr>
        <xdr:grpSpPr>
          <a:xfrm>
            <a:off x="11985625" y="11271250"/>
            <a:ext cx="789749" cy="1071890"/>
            <a:chOff x="0" y="-47625"/>
            <a:chExt cx="862774" cy="1071890"/>
          </a:xfrm>
        </xdr:grpSpPr>
        <xdr:pic>
          <xdr:nvPicPr>
            <xdr:cNvPr id="233" name="Picture 4">
              <a:extLst>
                <a:ext uri="{FF2B5EF4-FFF2-40B4-BE49-F238E27FC236}">
                  <a16:creationId xmlns:a16="http://schemas.microsoft.com/office/drawing/2014/main" id="{00000000-0008-0000-0700-0000E9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5250" y="-47625"/>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34" name="Прямоугольник 233">
              <a:extLst>
                <a:ext uri="{FF2B5EF4-FFF2-40B4-BE49-F238E27FC236}">
                  <a16:creationId xmlns:a16="http://schemas.microsoft.com/office/drawing/2014/main" id="{00000000-0008-0000-0700-0000EA000000}"/>
                </a:ext>
              </a:extLst>
            </xdr:cNvPr>
            <xdr:cNvSpPr/>
          </xdr:nvSpPr>
          <xdr:spPr>
            <a:xfrm>
              <a:off x="0" y="746125"/>
              <a:ext cx="862774" cy="278140"/>
            </a:xfrm>
            <a:prstGeom prst="rect">
              <a:avLst/>
            </a:prstGeom>
          </xdr:spPr>
          <xdr:txBody>
            <a:bodyPr wrap="square"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ru-RU" sz="1100">
                  <a:latin typeface="Arial Narrow" panose="020B0606020202030204" pitchFamily="34" charset="0"/>
                </a:rPr>
                <a:t>Начальник цеха</a:t>
              </a:r>
            </a:p>
          </xdr:txBody>
        </xdr:sp>
      </xdr:grpSp>
      <xdr:cxnSp macro="">
        <xdr:nvCxnSpPr>
          <xdr:cNvPr id="231" name="Прямая со стрелкой 230">
            <a:extLst>
              <a:ext uri="{FF2B5EF4-FFF2-40B4-BE49-F238E27FC236}">
                <a16:creationId xmlns:a16="http://schemas.microsoft.com/office/drawing/2014/main" id="{00000000-0008-0000-0700-0000E7000000}"/>
              </a:ext>
            </a:extLst>
          </xdr:cNvPr>
          <xdr:cNvCxnSpPr/>
        </xdr:nvCxnSpPr>
        <xdr:spPr>
          <a:xfrm>
            <a:off x="11779250" y="10445750"/>
            <a:ext cx="42877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2" name="Прямая со стрелкой 231">
            <a:extLst>
              <a:ext uri="{FF2B5EF4-FFF2-40B4-BE49-F238E27FC236}">
                <a16:creationId xmlns:a16="http://schemas.microsoft.com/office/drawing/2014/main" id="{00000000-0008-0000-0700-0000E8000000}"/>
              </a:ext>
            </a:extLst>
          </xdr:cNvPr>
          <xdr:cNvCxnSpPr/>
        </xdr:nvCxnSpPr>
        <xdr:spPr>
          <a:xfrm>
            <a:off x="11772900" y="11979275"/>
            <a:ext cx="42877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60</xdr:col>
      <xdr:colOff>35719</xdr:colOff>
      <xdr:row>3</xdr:row>
      <xdr:rowOff>23812</xdr:rowOff>
    </xdr:from>
    <xdr:to>
      <xdr:col>61</xdr:col>
      <xdr:colOff>142877</xdr:colOff>
      <xdr:row>3</xdr:row>
      <xdr:rowOff>1190625</xdr:rowOff>
    </xdr:to>
    <xdr:sp macro="" textlink="">
      <xdr:nvSpPr>
        <xdr:cNvPr id="243" name="Прямоугольник 242">
          <a:extLst>
            <a:ext uri="{FF2B5EF4-FFF2-40B4-BE49-F238E27FC236}">
              <a16:creationId xmlns:a16="http://schemas.microsoft.com/office/drawing/2014/main" id="{958E1B08-2008-49DC-8909-49E7A1061AB8}"/>
            </a:ext>
          </a:extLst>
        </xdr:cNvPr>
        <xdr:cNvSpPr/>
      </xdr:nvSpPr>
      <xdr:spPr>
        <a:xfrm>
          <a:off x="18145125" y="1071562"/>
          <a:ext cx="297658" cy="1166813"/>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62</xdr:col>
      <xdr:colOff>23812</xdr:colOff>
      <xdr:row>5</xdr:row>
      <xdr:rowOff>35718</xdr:rowOff>
    </xdr:from>
    <xdr:to>
      <xdr:col>66</xdr:col>
      <xdr:colOff>125867</xdr:colOff>
      <xdr:row>5</xdr:row>
      <xdr:rowOff>3774281</xdr:rowOff>
    </xdr:to>
    <xdr:sp macro="" textlink="">
      <xdr:nvSpPr>
        <xdr:cNvPr id="245" name="Прямоугольник 244">
          <a:extLst>
            <a:ext uri="{FF2B5EF4-FFF2-40B4-BE49-F238E27FC236}">
              <a16:creationId xmlns:a16="http://schemas.microsoft.com/office/drawing/2014/main" id="{AC0BF9B7-8B45-4DBB-B1F3-32F4DEB0AD55}"/>
            </a:ext>
          </a:extLst>
        </xdr:cNvPr>
        <xdr:cNvSpPr/>
      </xdr:nvSpPr>
      <xdr:spPr>
        <a:xfrm>
          <a:off x="18514218" y="5429249"/>
          <a:ext cx="864055" cy="3738563"/>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66</xdr:col>
      <xdr:colOff>170476</xdr:colOff>
      <xdr:row>6</xdr:row>
      <xdr:rowOff>1178703</xdr:rowOff>
    </xdr:from>
    <xdr:to>
      <xdr:col>75</xdr:col>
      <xdr:colOff>116227</xdr:colOff>
      <xdr:row>6</xdr:row>
      <xdr:rowOff>2059902</xdr:rowOff>
    </xdr:to>
    <xdr:grpSp>
      <xdr:nvGrpSpPr>
        <xdr:cNvPr id="267" name="Группа 266">
          <a:extLst>
            <a:ext uri="{FF2B5EF4-FFF2-40B4-BE49-F238E27FC236}">
              <a16:creationId xmlns:a16="http://schemas.microsoft.com/office/drawing/2014/main" id="{6C28423C-0236-47E5-A04E-1352220484AB}"/>
            </a:ext>
          </a:extLst>
        </xdr:cNvPr>
        <xdr:cNvGrpSpPr/>
      </xdr:nvGrpSpPr>
      <xdr:grpSpPr>
        <a:xfrm>
          <a:off x="19410976" y="10449703"/>
          <a:ext cx="1660251" cy="881199"/>
          <a:chOff x="12169474" y="27989893"/>
          <a:chExt cx="1291923" cy="888619"/>
        </a:xfrm>
      </xdr:grpSpPr>
      <xdr:pic>
        <xdr:nvPicPr>
          <xdr:cNvPr id="268" name="Picture 10">
            <a:extLst>
              <a:ext uri="{FF2B5EF4-FFF2-40B4-BE49-F238E27FC236}">
                <a16:creationId xmlns:a16="http://schemas.microsoft.com/office/drawing/2014/main" id="{0489A862-2DEC-4A55-88DF-44C9D12DF2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68439" y="27989893"/>
            <a:ext cx="658990"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69" name="Прямоугольник 268">
            <a:extLst>
              <a:ext uri="{FF2B5EF4-FFF2-40B4-BE49-F238E27FC236}">
                <a16:creationId xmlns:a16="http://schemas.microsoft.com/office/drawing/2014/main" id="{60B5D783-18B0-410C-B50B-9A5C8F3F48C2}"/>
              </a:ext>
            </a:extLst>
          </xdr:cNvPr>
          <xdr:cNvSpPr/>
        </xdr:nvSpPr>
        <xdr:spPr>
          <a:xfrm>
            <a:off x="12169474" y="28596669"/>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270" name="Прямая со стрелкой 269">
            <a:extLst>
              <a:ext uri="{FF2B5EF4-FFF2-40B4-BE49-F238E27FC236}">
                <a16:creationId xmlns:a16="http://schemas.microsoft.com/office/drawing/2014/main" id="{F3760E4F-5821-4FE8-B7D8-89ECB4E657FF}"/>
              </a:ext>
            </a:extLst>
          </xdr:cNvPr>
          <xdr:cNvCxnSpPr/>
        </xdr:nvCxnSpPr>
        <xdr:spPr>
          <a:xfrm>
            <a:off x="12869928" y="28359138"/>
            <a:ext cx="59146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73</xdr:col>
      <xdr:colOff>130968</xdr:colOff>
      <xdr:row>6</xdr:row>
      <xdr:rowOff>23813</xdr:rowOff>
    </xdr:from>
    <xdr:to>
      <xdr:col>79</xdr:col>
      <xdr:colOff>95249</xdr:colOff>
      <xdr:row>6</xdr:row>
      <xdr:rowOff>3003712</xdr:rowOff>
    </xdr:to>
    <xdr:grpSp>
      <xdr:nvGrpSpPr>
        <xdr:cNvPr id="271" name="Группа 270">
          <a:extLst>
            <a:ext uri="{FF2B5EF4-FFF2-40B4-BE49-F238E27FC236}">
              <a16:creationId xmlns:a16="http://schemas.microsoft.com/office/drawing/2014/main" id="{664DC809-638F-46AF-9DFE-AF05D55843EA}"/>
            </a:ext>
          </a:extLst>
        </xdr:cNvPr>
        <xdr:cNvGrpSpPr/>
      </xdr:nvGrpSpPr>
      <xdr:grpSpPr>
        <a:xfrm>
          <a:off x="20704968" y="9294813"/>
          <a:ext cx="1107281" cy="2979899"/>
          <a:chOff x="8681562" y="5894543"/>
          <a:chExt cx="2054064" cy="2660337"/>
        </a:xfrm>
      </xdr:grpSpPr>
      <xdr:sp macro="" textlink="">
        <xdr:nvSpPr>
          <xdr:cNvPr id="272" name="Прямоугольник 271">
            <a:extLst>
              <a:ext uri="{FF2B5EF4-FFF2-40B4-BE49-F238E27FC236}">
                <a16:creationId xmlns:a16="http://schemas.microsoft.com/office/drawing/2014/main" id="{03537A30-92AE-4C11-AABC-175CF06812F3}"/>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273" name="Прямоугольник 272">
            <a:extLst>
              <a:ext uri="{FF2B5EF4-FFF2-40B4-BE49-F238E27FC236}">
                <a16:creationId xmlns:a16="http://schemas.microsoft.com/office/drawing/2014/main" id="{15020363-E52D-49FA-B80B-6A983A375CD7}"/>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274" name="Прямоугольник 273">
            <a:extLst>
              <a:ext uri="{FF2B5EF4-FFF2-40B4-BE49-F238E27FC236}">
                <a16:creationId xmlns:a16="http://schemas.microsoft.com/office/drawing/2014/main" id="{B5DB315A-CCE5-4532-95F9-AC0BD7B5EB43}"/>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275" name="Прямоугольник 274">
            <a:extLst>
              <a:ext uri="{FF2B5EF4-FFF2-40B4-BE49-F238E27FC236}">
                <a16:creationId xmlns:a16="http://schemas.microsoft.com/office/drawing/2014/main" id="{C7938AB0-1384-42FD-88CB-119C2482C2BB}"/>
              </a:ext>
            </a:extLst>
          </xdr:cNvPr>
          <xdr:cNvSpPr/>
        </xdr:nvSpPr>
        <xdr:spPr>
          <a:xfrm>
            <a:off x="9555476" y="7033733"/>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276" name="Прямоугольник 275">
            <a:extLst>
              <a:ext uri="{FF2B5EF4-FFF2-40B4-BE49-F238E27FC236}">
                <a16:creationId xmlns:a16="http://schemas.microsoft.com/office/drawing/2014/main" id="{66BB0FC8-7094-49B4-A707-EFBB658641C1}"/>
              </a:ext>
            </a:extLst>
          </xdr:cNvPr>
          <xdr:cNvSpPr/>
        </xdr:nvSpPr>
        <xdr:spPr>
          <a:xfrm>
            <a:off x="10432251" y="8174829"/>
            <a:ext cx="303375"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277" name="Прямоугольник 276">
            <a:extLst>
              <a:ext uri="{FF2B5EF4-FFF2-40B4-BE49-F238E27FC236}">
                <a16:creationId xmlns:a16="http://schemas.microsoft.com/office/drawing/2014/main" id="{A70F3BE5-9458-49C9-8BAB-B300D9495E5D}"/>
              </a:ext>
            </a:extLst>
          </xdr:cNvPr>
          <xdr:cNvSpPr/>
        </xdr:nvSpPr>
        <xdr:spPr>
          <a:xfrm>
            <a:off x="9843132" y="7418543"/>
            <a:ext cx="29051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278" name="Прямоугольник 277">
            <a:extLst>
              <a:ext uri="{FF2B5EF4-FFF2-40B4-BE49-F238E27FC236}">
                <a16:creationId xmlns:a16="http://schemas.microsoft.com/office/drawing/2014/main" id="{C4B95AEB-E783-4A1F-9520-4CB8AEC2F2B1}"/>
              </a:ext>
            </a:extLst>
          </xdr:cNvPr>
          <xdr:cNvSpPr/>
        </xdr:nvSpPr>
        <xdr:spPr>
          <a:xfrm>
            <a:off x="10136977" y="7803353"/>
            <a:ext cx="298136"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79</xdr:col>
      <xdr:colOff>154781</xdr:colOff>
      <xdr:row>7</xdr:row>
      <xdr:rowOff>20190</xdr:rowOff>
    </xdr:from>
    <xdr:to>
      <xdr:col>80</xdr:col>
      <xdr:colOff>152506</xdr:colOff>
      <xdr:row>7</xdr:row>
      <xdr:rowOff>3356237</xdr:rowOff>
    </xdr:to>
    <xdr:sp macro="" textlink="">
      <xdr:nvSpPr>
        <xdr:cNvPr id="279" name="Прямоугольник 278">
          <a:extLst>
            <a:ext uri="{FF2B5EF4-FFF2-40B4-BE49-F238E27FC236}">
              <a16:creationId xmlns:a16="http://schemas.microsoft.com/office/drawing/2014/main" id="{87967F6C-D4B5-4479-8827-85435110337E}"/>
            </a:ext>
          </a:extLst>
        </xdr:cNvPr>
        <xdr:cNvSpPr/>
      </xdr:nvSpPr>
      <xdr:spPr>
        <a:xfrm>
          <a:off x="21883687" y="10795346"/>
          <a:ext cx="188225" cy="3336047"/>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80</xdr:col>
      <xdr:colOff>177906</xdr:colOff>
      <xdr:row>7</xdr:row>
      <xdr:rowOff>1805779</xdr:rowOff>
    </xdr:from>
    <xdr:to>
      <xdr:col>86</xdr:col>
      <xdr:colOff>37380</xdr:colOff>
      <xdr:row>7</xdr:row>
      <xdr:rowOff>2877669</xdr:rowOff>
    </xdr:to>
    <xdr:grpSp>
      <xdr:nvGrpSpPr>
        <xdr:cNvPr id="280" name="Группа 279">
          <a:extLst>
            <a:ext uri="{FF2B5EF4-FFF2-40B4-BE49-F238E27FC236}">
              <a16:creationId xmlns:a16="http://schemas.microsoft.com/office/drawing/2014/main" id="{FC0D545E-D238-4724-B13A-1ADFC950D5CF}"/>
            </a:ext>
          </a:extLst>
        </xdr:cNvPr>
        <xdr:cNvGrpSpPr/>
      </xdr:nvGrpSpPr>
      <xdr:grpSpPr>
        <a:xfrm>
          <a:off x="22085406" y="14283529"/>
          <a:ext cx="1002474" cy="1071890"/>
          <a:chOff x="11772900" y="11271250"/>
          <a:chExt cx="1002474" cy="1071890"/>
        </a:xfrm>
      </xdr:grpSpPr>
      <xdr:grpSp>
        <xdr:nvGrpSpPr>
          <xdr:cNvPr id="282" name="Группа 281">
            <a:extLst>
              <a:ext uri="{FF2B5EF4-FFF2-40B4-BE49-F238E27FC236}">
                <a16:creationId xmlns:a16="http://schemas.microsoft.com/office/drawing/2014/main" id="{DEB23F33-AE68-4B86-BEC6-86288784BEF5}"/>
              </a:ext>
            </a:extLst>
          </xdr:cNvPr>
          <xdr:cNvGrpSpPr/>
        </xdr:nvGrpSpPr>
        <xdr:grpSpPr>
          <a:xfrm>
            <a:off x="11985625" y="11271250"/>
            <a:ext cx="789749" cy="1071890"/>
            <a:chOff x="0" y="-47625"/>
            <a:chExt cx="862774" cy="1071890"/>
          </a:xfrm>
        </xdr:grpSpPr>
        <xdr:pic>
          <xdr:nvPicPr>
            <xdr:cNvPr id="285" name="Picture 4">
              <a:extLst>
                <a:ext uri="{FF2B5EF4-FFF2-40B4-BE49-F238E27FC236}">
                  <a16:creationId xmlns:a16="http://schemas.microsoft.com/office/drawing/2014/main" id="{05297B0A-C14B-408B-B447-EED988C0CA56}"/>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5250" y="-47625"/>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86" name="Прямоугольник 285">
              <a:extLst>
                <a:ext uri="{FF2B5EF4-FFF2-40B4-BE49-F238E27FC236}">
                  <a16:creationId xmlns:a16="http://schemas.microsoft.com/office/drawing/2014/main" id="{4C8FE925-16FC-4059-81CC-D95168133F03}"/>
                </a:ext>
              </a:extLst>
            </xdr:cNvPr>
            <xdr:cNvSpPr/>
          </xdr:nvSpPr>
          <xdr:spPr>
            <a:xfrm>
              <a:off x="0" y="746125"/>
              <a:ext cx="862774" cy="278140"/>
            </a:xfrm>
            <a:prstGeom prst="rect">
              <a:avLst/>
            </a:prstGeom>
          </xdr:spPr>
          <xdr:txBody>
            <a:bodyPr wrap="square"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ru-RU" sz="1100">
                  <a:latin typeface="Arial Narrow" panose="020B0606020202030204" pitchFamily="34" charset="0"/>
                </a:rPr>
                <a:t>Мастер</a:t>
              </a:r>
            </a:p>
          </xdr:txBody>
        </xdr:sp>
      </xdr:grpSp>
      <xdr:cxnSp macro="">
        <xdr:nvCxnSpPr>
          <xdr:cNvPr id="284" name="Прямая со стрелкой 283">
            <a:extLst>
              <a:ext uri="{FF2B5EF4-FFF2-40B4-BE49-F238E27FC236}">
                <a16:creationId xmlns:a16="http://schemas.microsoft.com/office/drawing/2014/main" id="{2708E193-75FA-433F-BA99-B1A978BE0029}"/>
              </a:ext>
            </a:extLst>
          </xdr:cNvPr>
          <xdr:cNvCxnSpPr/>
        </xdr:nvCxnSpPr>
        <xdr:spPr>
          <a:xfrm>
            <a:off x="11772900" y="11979275"/>
            <a:ext cx="42877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81</xdr:col>
      <xdr:colOff>23813</xdr:colOff>
      <xdr:row>8</xdr:row>
      <xdr:rowOff>23812</xdr:rowOff>
    </xdr:from>
    <xdr:to>
      <xdr:col>83</xdr:col>
      <xdr:colOff>166687</xdr:colOff>
      <xdr:row>8</xdr:row>
      <xdr:rowOff>3013604</xdr:rowOff>
    </xdr:to>
    <xdr:sp macro="" textlink="">
      <xdr:nvSpPr>
        <xdr:cNvPr id="297" name="Прямоугольник 296">
          <a:extLst>
            <a:ext uri="{FF2B5EF4-FFF2-40B4-BE49-F238E27FC236}">
              <a16:creationId xmlns:a16="http://schemas.microsoft.com/office/drawing/2014/main" id="{2CF28AC0-C7CA-4CE7-A15A-BBB5DA8023AB}"/>
            </a:ext>
          </a:extLst>
        </xdr:cNvPr>
        <xdr:cNvSpPr/>
      </xdr:nvSpPr>
      <xdr:spPr>
        <a:xfrm>
          <a:off x="22133719" y="14180343"/>
          <a:ext cx="523874" cy="2989792"/>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26</xdr:col>
      <xdr:colOff>154782</xdr:colOff>
      <xdr:row>7</xdr:row>
      <xdr:rowOff>1119188</xdr:rowOff>
    </xdr:from>
    <xdr:to>
      <xdr:col>31</xdr:col>
      <xdr:colOff>180943</xdr:colOff>
      <xdr:row>7</xdr:row>
      <xdr:rowOff>2083920</xdr:rowOff>
    </xdr:to>
    <xdr:grpSp>
      <xdr:nvGrpSpPr>
        <xdr:cNvPr id="308" name="Группа 307">
          <a:extLst>
            <a:ext uri="{FF2B5EF4-FFF2-40B4-BE49-F238E27FC236}">
              <a16:creationId xmlns:a16="http://schemas.microsoft.com/office/drawing/2014/main" id="{6847A795-CC75-45C3-AEC2-ACB1DAE64F44}"/>
            </a:ext>
          </a:extLst>
        </xdr:cNvPr>
        <xdr:cNvGrpSpPr/>
      </xdr:nvGrpSpPr>
      <xdr:grpSpPr>
        <a:xfrm>
          <a:off x="11775282" y="13596938"/>
          <a:ext cx="978661" cy="964732"/>
          <a:chOff x="11772900" y="11271250"/>
          <a:chExt cx="978661" cy="964732"/>
        </a:xfrm>
      </xdr:grpSpPr>
      <xdr:grpSp>
        <xdr:nvGrpSpPr>
          <xdr:cNvPr id="309" name="Группа 308">
            <a:extLst>
              <a:ext uri="{FF2B5EF4-FFF2-40B4-BE49-F238E27FC236}">
                <a16:creationId xmlns:a16="http://schemas.microsoft.com/office/drawing/2014/main" id="{331E5061-2544-447F-9AFA-A3419804F73B}"/>
              </a:ext>
            </a:extLst>
          </xdr:cNvPr>
          <xdr:cNvGrpSpPr/>
        </xdr:nvGrpSpPr>
        <xdr:grpSpPr>
          <a:xfrm>
            <a:off x="11961812" y="11271250"/>
            <a:ext cx="789749" cy="964732"/>
            <a:chOff x="-26015" y="-47625"/>
            <a:chExt cx="862774" cy="964732"/>
          </a:xfrm>
        </xdr:grpSpPr>
        <xdr:pic>
          <xdr:nvPicPr>
            <xdr:cNvPr id="311" name="Picture 4">
              <a:extLst>
                <a:ext uri="{FF2B5EF4-FFF2-40B4-BE49-F238E27FC236}">
                  <a16:creationId xmlns:a16="http://schemas.microsoft.com/office/drawing/2014/main" id="{48BDC8A5-C354-4846-AE57-064AC144B317}"/>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5250" y="-47625"/>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12" name="Прямоугольник 311">
              <a:extLst>
                <a:ext uri="{FF2B5EF4-FFF2-40B4-BE49-F238E27FC236}">
                  <a16:creationId xmlns:a16="http://schemas.microsoft.com/office/drawing/2014/main" id="{A4A37D46-FC34-4F47-8A82-8F2D5A4496B0}"/>
                </a:ext>
              </a:extLst>
            </xdr:cNvPr>
            <xdr:cNvSpPr/>
          </xdr:nvSpPr>
          <xdr:spPr>
            <a:xfrm>
              <a:off x="-26015" y="654842"/>
              <a:ext cx="862774" cy="262265"/>
            </a:xfrm>
            <a:prstGeom prst="rect">
              <a:avLst/>
            </a:prstGeom>
          </xdr:spPr>
          <xdr:txBody>
            <a:bodyPr wrap="square"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ru-RU" sz="1100">
                  <a:latin typeface="Arial Narrow" panose="020B0606020202030204" pitchFamily="34" charset="0"/>
                </a:rPr>
                <a:t>Мастер</a:t>
              </a:r>
            </a:p>
          </xdr:txBody>
        </xdr:sp>
      </xdr:grpSp>
      <xdr:cxnSp macro="">
        <xdr:nvCxnSpPr>
          <xdr:cNvPr id="310" name="Прямая со стрелкой 309">
            <a:extLst>
              <a:ext uri="{FF2B5EF4-FFF2-40B4-BE49-F238E27FC236}">
                <a16:creationId xmlns:a16="http://schemas.microsoft.com/office/drawing/2014/main" id="{76AEE137-9156-4EC9-9276-464DEF52ECDF}"/>
              </a:ext>
            </a:extLst>
          </xdr:cNvPr>
          <xdr:cNvCxnSpPr/>
        </xdr:nvCxnSpPr>
        <xdr:spPr>
          <a:xfrm>
            <a:off x="11772900" y="11979275"/>
            <a:ext cx="42877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86</xdr:col>
      <xdr:colOff>186531</xdr:colOff>
      <xdr:row>9</xdr:row>
      <xdr:rowOff>95252</xdr:rowOff>
    </xdr:from>
    <xdr:to>
      <xdr:col>91</xdr:col>
      <xdr:colOff>83345</xdr:colOff>
      <xdr:row>9</xdr:row>
      <xdr:rowOff>3222626</xdr:rowOff>
    </xdr:to>
    <xdr:grpSp>
      <xdr:nvGrpSpPr>
        <xdr:cNvPr id="313" name="Группа 312">
          <a:extLst>
            <a:ext uri="{FF2B5EF4-FFF2-40B4-BE49-F238E27FC236}">
              <a16:creationId xmlns:a16="http://schemas.microsoft.com/office/drawing/2014/main" id="{325652D4-55F0-40FD-887C-120EBD2D4443}"/>
            </a:ext>
          </a:extLst>
        </xdr:cNvPr>
        <xdr:cNvGrpSpPr/>
      </xdr:nvGrpSpPr>
      <xdr:grpSpPr>
        <a:xfrm>
          <a:off x="23237031" y="19748502"/>
          <a:ext cx="849314" cy="3127374"/>
          <a:chOff x="8681562" y="5894543"/>
          <a:chExt cx="2054064" cy="2660336"/>
        </a:xfrm>
      </xdr:grpSpPr>
      <xdr:sp macro="" textlink="">
        <xdr:nvSpPr>
          <xdr:cNvPr id="314" name="Прямоугольник 313">
            <a:extLst>
              <a:ext uri="{FF2B5EF4-FFF2-40B4-BE49-F238E27FC236}">
                <a16:creationId xmlns:a16="http://schemas.microsoft.com/office/drawing/2014/main" id="{636EECC8-DD7E-48A1-9B51-CFCB3E046CB0}"/>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316" name="Прямоугольник 315">
            <a:extLst>
              <a:ext uri="{FF2B5EF4-FFF2-40B4-BE49-F238E27FC236}">
                <a16:creationId xmlns:a16="http://schemas.microsoft.com/office/drawing/2014/main" id="{C60363AA-6C41-4AAB-B2D3-C4405BF7994A}"/>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317" name="Прямоугольник 316">
            <a:extLst>
              <a:ext uri="{FF2B5EF4-FFF2-40B4-BE49-F238E27FC236}">
                <a16:creationId xmlns:a16="http://schemas.microsoft.com/office/drawing/2014/main" id="{BD121BB3-B45C-4892-83C6-7FD0EAFC4C05}"/>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318" name="Прямоугольник 317">
            <a:extLst>
              <a:ext uri="{FF2B5EF4-FFF2-40B4-BE49-F238E27FC236}">
                <a16:creationId xmlns:a16="http://schemas.microsoft.com/office/drawing/2014/main" id="{54E22647-7FC9-41BB-85ED-875566AA974B}"/>
              </a:ext>
            </a:extLst>
          </xdr:cNvPr>
          <xdr:cNvSpPr/>
        </xdr:nvSpPr>
        <xdr:spPr>
          <a:xfrm>
            <a:off x="9555477" y="7033732"/>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319" name="Прямоугольник 318">
            <a:extLst>
              <a:ext uri="{FF2B5EF4-FFF2-40B4-BE49-F238E27FC236}">
                <a16:creationId xmlns:a16="http://schemas.microsoft.com/office/drawing/2014/main" id="{89E6CDFA-EA31-4404-96A5-5BF97E8E4617}"/>
              </a:ext>
            </a:extLst>
          </xdr:cNvPr>
          <xdr:cNvSpPr/>
        </xdr:nvSpPr>
        <xdr:spPr>
          <a:xfrm>
            <a:off x="10432252" y="8174828"/>
            <a:ext cx="303374"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320" name="Прямоугольник 319">
            <a:extLst>
              <a:ext uri="{FF2B5EF4-FFF2-40B4-BE49-F238E27FC236}">
                <a16:creationId xmlns:a16="http://schemas.microsoft.com/office/drawing/2014/main" id="{B2779B27-7F87-4068-8D16-28306A3254C3}"/>
              </a:ext>
            </a:extLst>
          </xdr:cNvPr>
          <xdr:cNvSpPr/>
        </xdr:nvSpPr>
        <xdr:spPr>
          <a:xfrm>
            <a:off x="9843133" y="7418542"/>
            <a:ext cx="290517"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321" name="Прямоугольник 320">
            <a:extLst>
              <a:ext uri="{FF2B5EF4-FFF2-40B4-BE49-F238E27FC236}">
                <a16:creationId xmlns:a16="http://schemas.microsoft.com/office/drawing/2014/main" id="{B995E247-81FC-4740-B392-28895B9B5948}"/>
              </a:ext>
            </a:extLst>
          </xdr:cNvPr>
          <xdr:cNvSpPr/>
        </xdr:nvSpPr>
        <xdr:spPr>
          <a:xfrm>
            <a:off x="10136978" y="7803352"/>
            <a:ext cx="298135"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83</xdr:col>
      <xdr:colOff>142885</xdr:colOff>
      <xdr:row>9</xdr:row>
      <xdr:rowOff>1345409</xdr:rowOff>
    </xdr:from>
    <xdr:to>
      <xdr:col>88</xdr:col>
      <xdr:colOff>154974</xdr:colOff>
      <xdr:row>9</xdr:row>
      <xdr:rowOff>2250421</xdr:rowOff>
    </xdr:to>
    <xdr:grpSp>
      <xdr:nvGrpSpPr>
        <xdr:cNvPr id="322" name="Группа 321">
          <a:extLst>
            <a:ext uri="{FF2B5EF4-FFF2-40B4-BE49-F238E27FC236}">
              <a16:creationId xmlns:a16="http://schemas.microsoft.com/office/drawing/2014/main" id="{F55D1B06-15B4-47C3-92F3-7E10999BAABC}"/>
            </a:ext>
          </a:extLst>
        </xdr:cNvPr>
        <xdr:cNvGrpSpPr/>
      </xdr:nvGrpSpPr>
      <xdr:grpSpPr>
        <a:xfrm>
          <a:off x="22621885" y="20998659"/>
          <a:ext cx="964589" cy="905012"/>
          <a:chOff x="12083143" y="27989893"/>
          <a:chExt cx="858202" cy="912632"/>
        </a:xfrm>
      </xdr:grpSpPr>
      <xdr:pic>
        <xdr:nvPicPr>
          <xdr:cNvPr id="323" name="Picture 10">
            <a:extLst>
              <a:ext uri="{FF2B5EF4-FFF2-40B4-BE49-F238E27FC236}">
                <a16:creationId xmlns:a16="http://schemas.microsoft.com/office/drawing/2014/main" id="{6194DA32-5821-4FE0-9502-00793B937E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143" y="27989893"/>
            <a:ext cx="844286" cy="705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24" name="Прямоугольник 323">
            <a:extLst>
              <a:ext uri="{FF2B5EF4-FFF2-40B4-BE49-F238E27FC236}">
                <a16:creationId xmlns:a16="http://schemas.microsoft.com/office/drawing/2014/main" id="{673FF604-A885-49D7-B77C-76E3BAB7F2FE}"/>
              </a:ext>
            </a:extLst>
          </xdr:cNvPr>
          <xdr:cNvSpPr/>
        </xdr:nvSpPr>
        <xdr:spPr>
          <a:xfrm>
            <a:off x="12104620" y="28620682"/>
            <a:ext cx="834812" cy="28184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Лидер МГ</a:t>
            </a:r>
          </a:p>
        </xdr:txBody>
      </xdr:sp>
      <xdr:cxnSp macro="">
        <xdr:nvCxnSpPr>
          <xdr:cNvPr id="325" name="Прямая со стрелкой 324">
            <a:extLst>
              <a:ext uri="{FF2B5EF4-FFF2-40B4-BE49-F238E27FC236}">
                <a16:creationId xmlns:a16="http://schemas.microsoft.com/office/drawing/2014/main" id="{34712785-C499-4CF0-9F0B-B0EB4AA3917D}"/>
              </a:ext>
            </a:extLst>
          </xdr:cNvPr>
          <xdr:cNvCxnSpPr/>
        </xdr:nvCxnSpPr>
        <xdr:spPr>
          <a:xfrm>
            <a:off x="12774587" y="28375843"/>
            <a:ext cx="166758"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91</xdr:col>
      <xdr:colOff>166687</xdr:colOff>
      <xdr:row>10</xdr:row>
      <xdr:rowOff>47626</xdr:rowOff>
    </xdr:from>
    <xdr:to>
      <xdr:col>92</xdr:col>
      <xdr:colOff>158750</xdr:colOff>
      <xdr:row>10</xdr:row>
      <xdr:rowOff>3233240</xdr:rowOff>
    </xdr:to>
    <xdr:sp macro="" textlink="">
      <xdr:nvSpPr>
        <xdr:cNvPr id="326" name="Прямоугольник 325">
          <a:extLst>
            <a:ext uri="{FF2B5EF4-FFF2-40B4-BE49-F238E27FC236}">
              <a16:creationId xmlns:a16="http://schemas.microsoft.com/office/drawing/2014/main" id="{90CEC2A2-8294-4749-B2EC-2951DA2C6A64}"/>
            </a:ext>
          </a:extLst>
        </xdr:cNvPr>
        <xdr:cNvSpPr/>
      </xdr:nvSpPr>
      <xdr:spPr>
        <a:xfrm>
          <a:off x="24181593" y="20907376"/>
          <a:ext cx="182563" cy="3185614"/>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92</xdr:col>
      <xdr:colOff>175524</xdr:colOff>
      <xdr:row>10</xdr:row>
      <xdr:rowOff>1041399</xdr:rowOff>
    </xdr:from>
    <xdr:to>
      <xdr:col>98</xdr:col>
      <xdr:colOff>34998</xdr:colOff>
      <xdr:row>10</xdr:row>
      <xdr:rowOff>2113289</xdr:rowOff>
    </xdr:to>
    <xdr:grpSp>
      <xdr:nvGrpSpPr>
        <xdr:cNvPr id="327" name="Группа 326">
          <a:extLst>
            <a:ext uri="{FF2B5EF4-FFF2-40B4-BE49-F238E27FC236}">
              <a16:creationId xmlns:a16="http://schemas.microsoft.com/office/drawing/2014/main" id="{D55E68BD-AAF5-491E-8019-B1A65A83B057}"/>
            </a:ext>
          </a:extLst>
        </xdr:cNvPr>
        <xdr:cNvGrpSpPr/>
      </xdr:nvGrpSpPr>
      <xdr:grpSpPr>
        <a:xfrm>
          <a:off x="24369024" y="24298274"/>
          <a:ext cx="1002474" cy="1071890"/>
          <a:chOff x="11772900" y="11271250"/>
          <a:chExt cx="1002474" cy="1071890"/>
        </a:xfrm>
      </xdr:grpSpPr>
      <xdr:grpSp>
        <xdr:nvGrpSpPr>
          <xdr:cNvPr id="328" name="Группа 327">
            <a:extLst>
              <a:ext uri="{FF2B5EF4-FFF2-40B4-BE49-F238E27FC236}">
                <a16:creationId xmlns:a16="http://schemas.microsoft.com/office/drawing/2014/main" id="{FC98615D-1E24-49B9-B369-1E0E88F24AE6}"/>
              </a:ext>
            </a:extLst>
          </xdr:cNvPr>
          <xdr:cNvGrpSpPr/>
        </xdr:nvGrpSpPr>
        <xdr:grpSpPr>
          <a:xfrm>
            <a:off x="11985625" y="11271250"/>
            <a:ext cx="789749" cy="1071890"/>
            <a:chOff x="0" y="-47625"/>
            <a:chExt cx="862774" cy="1071890"/>
          </a:xfrm>
        </xdr:grpSpPr>
        <xdr:pic>
          <xdr:nvPicPr>
            <xdr:cNvPr id="330" name="Picture 4">
              <a:extLst>
                <a:ext uri="{FF2B5EF4-FFF2-40B4-BE49-F238E27FC236}">
                  <a16:creationId xmlns:a16="http://schemas.microsoft.com/office/drawing/2014/main" id="{A1ADCB91-46CC-419A-956B-B68ADF03002C}"/>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5250" y="-47625"/>
              <a:ext cx="677506"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31" name="Прямоугольник 330">
              <a:extLst>
                <a:ext uri="{FF2B5EF4-FFF2-40B4-BE49-F238E27FC236}">
                  <a16:creationId xmlns:a16="http://schemas.microsoft.com/office/drawing/2014/main" id="{14C3AF19-DD82-45DF-98CF-574942B84318}"/>
                </a:ext>
              </a:extLst>
            </xdr:cNvPr>
            <xdr:cNvSpPr/>
          </xdr:nvSpPr>
          <xdr:spPr>
            <a:xfrm>
              <a:off x="0" y="746125"/>
              <a:ext cx="862774" cy="278140"/>
            </a:xfrm>
            <a:prstGeom prst="rect">
              <a:avLst/>
            </a:prstGeom>
          </xdr:spPr>
          <xdr:txBody>
            <a:bodyPr wrap="square"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ru-RU" sz="1100">
                  <a:latin typeface="Arial Narrow" panose="020B0606020202030204" pitchFamily="34" charset="0"/>
                </a:rPr>
                <a:t>Мастер</a:t>
              </a:r>
            </a:p>
          </xdr:txBody>
        </xdr:sp>
      </xdr:grpSp>
      <xdr:cxnSp macro="">
        <xdr:nvCxnSpPr>
          <xdr:cNvPr id="329" name="Прямая со стрелкой 328">
            <a:extLst>
              <a:ext uri="{FF2B5EF4-FFF2-40B4-BE49-F238E27FC236}">
                <a16:creationId xmlns:a16="http://schemas.microsoft.com/office/drawing/2014/main" id="{8E7096EA-23B3-4116-9BCB-0BBBB47FEB54}"/>
              </a:ext>
            </a:extLst>
          </xdr:cNvPr>
          <xdr:cNvCxnSpPr/>
        </xdr:nvCxnSpPr>
        <xdr:spPr>
          <a:xfrm>
            <a:off x="11772900" y="11979275"/>
            <a:ext cx="42877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92</xdr:col>
      <xdr:colOff>178594</xdr:colOff>
      <xdr:row>11</xdr:row>
      <xdr:rowOff>71438</xdr:rowOff>
    </xdr:from>
    <xdr:to>
      <xdr:col>98</xdr:col>
      <xdr:colOff>142876</xdr:colOff>
      <xdr:row>11</xdr:row>
      <xdr:rowOff>3294064</xdr:rowOff>
    </xdr:to>
    <xdr:sp macro="" textlink="">
      <xdr:nvSpPr>
        <xdr:cNvPr id="332" name="Прямоугольник 331">
          <a:extLst>
            <a:ext uri="{FF2B5EF4-FFF2-40B4-BE49-F238E27FC236}">
              <a16:creationId xmlns:a16="http://schemas.microsoft.com/office/drawing/2014/main" id="{F99F3B32-2ED2-44E2-A580-B07F41558F78}"/>
            </a:ext>
          </a:extLst>
        </xdr:cNvPr>
        <xdr:cNvSpPr/>
      </xdr:nvSpPr>
      <xdr:spPr>
        <a:xfrm>
          <a:off x="24384000" y="24193501"/>
          <a:ext cx="1107282" cy="322262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100</xdr:col>
      <xdr:colOff>104775</xdr:colOff>
      <xdr:row>12</xdr:row>
      <xdr:rowOff>53181</xdr:rowOff>
    </xdr:from>
    <xdr:to>
      <xdr:col>104</xdr:col>
      <xdr:colOff>168275</xdr:colOff>
      <xdr:row>12</xdr:row>
      <xdr:rowOff>3664743</xdr:rowOff>
    </xdr:to>
    <xdr:grpSp>
      <xdr:nvGrpSpPr>
        <xdr:cNvPr id="342" name="Группа 341">
          <a:extLst>
            <a:ext uri="{FF2B5EF4-FFF2-40B4-BE49-F238E27FC236}">
              <a16:creationId xmlns:a16="http://schemas.microsoft.com/office/drawing/2014/main" id="{D02EE271-8C47-4459-8F43-6D178AA62438}"/>
            </a:ext>
          </a:extLst>
        </xdr:cNvPr>
        <xdr:cNvGrpSpPr/>
      </xdr:nvGrpSpPr>
      <xdr:grpSpPr>
        <a:xfrm>
          <a:off x="25822275" y="30469681"/>
          <a:ext cx="825500" cy="3611562"/>
          <a:chOff x="8681562" y="5894543"/>
          <a:chExt cx="2054064" cy="2660337"/>
        </a:xfrm>
      </xdr:grpSpPr>
      <xdr:sp macro="" textlink="">
        <xdr:nvSpPr>
          <xdr:cNvPr id="343" name="Прямоугольник 342">
            <a:extLst>
              <a:ext uri="{FF2B5EF4-FFF2-40B4-BE49-F238E27FC236}">
                <a16:creationId xmlns:a16="http://schemas.microsoft.com/office/drawing/2014/main" id="{E10904A0-ACB6-4B2E-8A0D-0C3141A12F20}"/>
              </a:ext>
            </a:extLst>
          </xdr:cNvPr>
          <xdr:cNvSpPr/>
        </xdr:nvSpPr>
        <xdr:spPr>
          <a:xfrm>
            <a:off x="8681562" y="5894543"/>
            <a:ext cx="285750"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П1</a:t>
            </a:r>
          </a:p>
        </xdr:txBody>
      </xdr:sp>
      <xdr:sp macro="" textlink="">
        <xdr:nvSpPr>
          <xdr:cNvPr id="344" name="Прямоугольник 343">
            <a:extLst>
              <a:ext uri="{FF2B5EF4-FFF2-40B4-BE49-F238E27FC236}">
                <a16:creationId xmlns:a16="http://schemas.microsoft.com/office/drawing/2014/main" id="{2D64B8AF-CB9C-4605-B4FA-CBAB32C49333}"/>
              </a:ext>
            </a:extLst>
          </xdr:cNvPr>
          <xdr:cNvSpPr/>
        </xdr:nvSpPr>
        <xdr:spPr>
          <a:xfrm>
            <a:off x="8977785" y="6273638"/>
            <a:ext cx="27718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П2</a:t>
            </a:r>
          </a:p>
        </xdr:txBody>
      </xdr:sp>
      <xdr:sp macro="" textlink="">
        <xdr:nvSpPr>
          <xdr:cNvPr id="345" name="Прямоугольник 344">
            <a:extLst>
              <a:ext uri="{FF2B5EF4-FFF2-40B4-BE49-F238E27FC236}">
                <a16:creationId xmlns:a16="http://schemas.microsoft.com/office/drawing/2014/main" id="{E8421005-A66C-4C7D-BD69-15FB6C38C6AF}"/>
              </a:ext>
            </a:extLst>
          </xdr:cNvPr>
          <xdr:cNvSpPr/>
        </xdr:nvSpPr>
        <xdr:spPr>
          <a:xfrm>
            <a:off x="9259725" y="6662734"/>
            <a:ext cx="284801"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П3</a:t>
            </a:r>
          </a:p>
        </xdr:txBody>
      </xdr:sp>
      <xdr:sp macro="" textlink="">
        <xdr:nvSpPr>
          <xdr:cNvPr id="346" name="Прямоугольник 345">
            <a:extLst>
              <a:ext uri="{FF2B5EF4-FFF2-40B4-BE49-F238E27FC236}">
                <a16:creationId xmlns:a16="http://schemas.microsoft.com/office/drawing/2014/main" id="{B0C52B66-5398-470F-A0E5-6E60D94914E4}"/>
              </a:ext>
            </a:extLst>
          </xdr:cNvPr>
          <xdr:cNvSpPr/>
        </xdr:nvSpPr>
        <xdr:spPr>
          <a:xfrm>
            <a:off x="9555476" y="7033733"/>
            <a:ext cx="28670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П4</a:t>
            </a:r>
          </a:p>
        </xdr:txBody>
      </xdr:sp>
      <xdr:sp macro="" textlink="">
        <xdr:nvSpPr>
          <xdr:cNvPr id="347" name="Прямоугольник 346">
            <a:extLst>
              <a:ext uri="{FF2B5EF4-FFF2-40B4-BE49-F238E27FC236}">
                <a16:creationId xmlns:a16="http://schemas.microsoft.com/office/drawing/2014/main" id="{90501078-194F-4C58-8AE4-3D0D0FF4D245}"/>
              </a:ext>
            </a:extLst>
          </xdr:cNvPr>
          <xdr:cNvSpPr/>
        </xdr:nvSpPr>
        <xdr:spPr>
          <a:xfrm>
            <a:off x="10432251" y="8174829"/>
            <a:ext cx="303375" cy="38005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a:t>
            </a:r>
          </a:p>
          <a:p>
            <a:pPr algn="ctr"/>
            <a:r>
              <a:rPr lang="ru-RU" sz="800">
                <a:solidFill>
                  <a:schemeClr val="tx1"/>
                </a:solidFill>
                <a:latin typeface="Times New Roman" panose="02020603050405020304" pitchFamily="18" charset="0"/>
                <a:cs typeface="Times New Roman" panose="02020603050405020304" pitchFamily="18" charset="0"/>
              </a:rPr>
              <a:t>0</a:t>
            </a:r>
          </a:p>
        </xdr:txBody>
      </xdr:sp>
      <xdr:sp macro="" textlink="">
        <xdr:nvSpPr>
          <xdr:cNvPr id="348" name="Прямоугольник 347">
            <a:extLst>
              <a:ext uri="{FF2B5EF4-FFF2-40B4-BE49-F238E27FC236}">
                <a16:creationId xmlns:a16="http://schemas.microsoft.com/office/drawing/2014/main" id="{BB1BB84E-A779-4E77-A47A-5345BA2A434A}"/>
              </a:ext>
            </a:extLst>
          </xdr:cNvPr>
          <xdr:cNvSpPr/>
        </xdr:nvSpPr>
        <xdr:spPr>
          <a:xfrm>
            <a:off x="9843132" y="7418543"/>
            <a:ext cx="290516" cy="378146"/>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П5</a:t>
            </a:r>
          </a:p>
        </xdr:txBody>
      </xdr:sp>
      <xdr:sp macro="" textlink="">
        <xdr:nvSpPr>
          <xdr:cNvPr id="349" name="Прямоугольник 348">
            <a:extLst>
              <a:ext uri="{FF2B5EF4-FFF2-40B4-BE49-F238E27FC236}">
                <a16:creationId xmlns:a16="http://schemas.microsoft.com/office/drawing/2014/main" id="{E53B55D4-790F-47D5-A9BC-09FBE880DF50}"/>
              </a:ext>
            </a:extLst>
          </xdr:cNvPr>
          <xdr:cNvSpPr/>
        </xdr:nvSpPr>
        <xdr:spPr>
          <a:xfrm>
            <a:off x="10136977" y="7803353"/>
            <a:ext cx="298136" cy="37624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a:solidFill>
                  <a:schemeClr val="tx1"/>
                </a:solidFill>
                <a:latin typeface="Times New Roman" panose="02020603050405020304" pitchFamily="18" charset="0"/>
                <a:cs typeface="Times New Roman" panose="02020603050405020304" pitchFamily="18" charset="0"/>
              </a:rPr>
              <a:t>П6</a:t>
            </a:r>
          </a:p>
        </xdr:txBody>
      </xdr:sp>
    </xdr:grpSp>
    <xdr:clientData/>
  </xdr:twoCellAnchor>
  <xdr:twoCellAnchor>
    <xdr:from>
      <xdr:col>109</xdr:col>
      <xdr:colOff>130969</xdr:colOff>
      <xdr:row>15</xdr:row>
      <xdr:rowOff>35719</xdr:rowOff>
    </xdr:from>
    <xdr:to>
      <xdr:col>110</xdr:col>
      <xdr:colOff>185397</xdr:colOff>
      <xdr:row>16</xdr:row>
      <xdr:rowOff>0</xdr:rowOff>
    </xdr:to>
    <xdr:sp macro="" textlink="">
      <xdr:nvSpPr>
        <xdr:cNvPr id="359" name="Прямоугольник 358">
          <a:extLst>
            <a:ext uri="{FF2B5EF4-FFF2-40B4-BE49-F238E27FC236}">
              <a16:creationId xmlns:a16="http://schemas.microsoft.com/office/drawing/2014/main" id="{2115E451-56BD-4C1E-B84E-A5781D24F70F}"/>
            </a:ext>
          </a:extLst>
        </xdr:cNvPr>
        <xdr:cNvSpPr/>
      </xdr:nvSpPr>
      <xdr:spPr>
        <a:xfrm>
          <a:off x="27574875" y="38540532"/>
          <a:ext cx="244928" cy="800101"/>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106</xdr:col>
      <xdr:colOff>71438</xdr:colOff>
      <xdr:row>14</xdr:row>
      <xdr:rowOff>59532</xdr:rowOff>
    </xdr:from>
    <xdr:to>
      <xdr:col>109</xdr:col>
      <xdr:colOff>87313</xdr:colOff>
      <xdr:row>14</xdr:row>
      <xdr:rowOff>3460751</xdr:rowOff>
    </xdr:to>
    <xdr:sp macro="" textlink="">
      <xdr:nvSpPr>
        <xdr:cNvPr id="360" name="Прямоугольник 359">
          <a:extLst>
            <a:ext uri="{FF2B5EF4-FFF2-40B4-BE49-F238E27FC236}">
              <a16:creationId xmlns:a16="http://schemas.microsoft.com/office/drawing/2014/main" id="{0C145544-A636-40DC-BF47-D97FB205F81B}"/>
            </a:ext>
          </a:extLst>
        </xdr:cNvPr>
        <xdr:cNvSpPr/>
      </xdr:nvSpPr>
      <xdr:spPr>
        <a:xfrm>
          <a:off x="26943844" y="34992470"/>
          <a:ext cx="587375" cy="3401219"/>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105</xdr:col>
      <xdr:colOff>11906</xdr:colOff>
      <xdr:row>13</xdr:row>
      <xdr:rowOff>47625</xdr:rowOff>
    </xdr:from>
    <xdr:to>
      <xdr:col>106</xdr:col>
      <xdr:colOff>27781</xdr:colOff>
      <xdr:row>13</xdr:row>
      <xdr:rowOff>3683000</xdr:rowOff>
    </xdr:to>
    <xdr:sp macro="" textlink="">
      <xdr:nvSpPr>
        <xdr:cNvPr id="361" name="Прямоугольник 360">
          <a:extLst>
            <a:ext uri="{FF2B5EF4-FFF2-40B4-BE49-F238E27FC236}">
              <a16:creationId xmlns:a16="http://schemas.microsoft.com/office/drawing/2014/main" id="{AB82212D-05D9-414D-A926-3A17E5205DDE}"/>
            </a:ext>
          </a:extLst>
        </xdr:cNvPr>
        <xdr:cNvSpPr/>
      </xdr:nvSpPr>
      <xdr:spPr>
        <a:xfrm>
          <a:off x="26693812" y="31265813"/>
          <a:ext cx="206375" cy="3635375"/>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18</xdr:col>
      <xdr:colOff>150019</xdr:colOff>
      <xdr:row>4</xdr:row>
      <xdr:rowOff>3116710</xdr:rowOff>
    </xdr:from>
    <xdr:to>
      <xdr:col>32</xdr:col>
      <xdr:colOff>130969</xdr:colOff>
      <xdr:row>5</xdr:row>
      <xdr:rowOff>3694948</xdr:rowOff>
    </xdr:to>
    <xdr:grpSp>
      <xdr:nvGrpSpPr>
        <xdr:cNvPr id="31" name="Группа 30">
          <a:extLst>
            <a:ext uri="{FF2B5EF4-FFF2-40B4-BE49-F238E27FC236}">
              <a16:creationId xmlns:a16="http://schemas.microsoft.com/office/drawing/2014/main" id="{50CBE650-C6F1-4BDB-85C6-68B7A89FCD45}"/>
            </a:ext>
          </a:extLst>
        </xdr:cNvPr>
        <xdr:cNvGrpSpPr/>
      </xdr:nvGrpSpPr>
      <xdr:grpSpPr>
        <a:xfrm>
          <a:off x="10246519" y="5402710"/>
          <a:ext cx="2647950" cy="3689738"/>
          <a:chOff x="10222707" y="5319366"/>
          <a:chExt cx="2647950" cy="3697675"/>
        </a:xfrm>
      </xdr:grpSpPr>
      <xdr:sp macro="" textlink="">
        <xdr:nvSpPr>
          <xdr:cNvPr id="281" name="Прямоугольник 280">
            <a:extLst>
              <a:ext uri="{FF2B5EF4-FFF2-40B4-BE49-F238E27FC236}">
                <a16:creationId xmlns:a16="http://schemas.microsoft.com/office/drawing/2014/main" id="{B96AB66D-9A9F-4BFB-9C46-13E077DA32A9}"/>
              </a:ext>
            </a:extLst>
          </xdr:cNvPr>
          <xdr:cNvSpPr/>
        </xdr:nvSpPr>
        <xdr:spPr>
          <a:xfrm>
            <a:off x="11918156" y="6768023"/>
            <a:ext cx="952501" cy="36976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Энергетик цеха</a:t>
            </a:r>
          </a:p>
        </xdr:txBody>
      </xdr:sp>
      <xdr:grpSp>
        <xdr:nvGrpSpPr>
          <xdr:cNvPr id="30" name="Группа 29">
            <a:extLst>
              <a:ext uri="{FF2B5EF4-FFF2-40B4-BE49-F238E27FC236}">
                <a16:creationId xmlns:a16="http://schemas.microsoft.com/office/drawing/2014/main" id="{B0A375B6-7AEE-4C70-96EA-AD4B6F990CC9}"/>
              </a:ext>
            </a:extLst>
          </xdr:cNvPr>
          <xdr:cNvGrpSpPr/>
        </xdr:nvGrpSpPr>
        <xdr:grpSpPr>
          <a:xfrm>
            <a:off x="10222707" y="5319366"/>
            <a:ext cx="2338387" cy="3697675"/>
            <a:chOff x="10234613" y="5295554"/>
            <a:chExt cx="2338387" cy="3697675"/>
          </a:xfrm>
        </xdr:grpSpPr>
        <xdr:cxnSp macro="">
          <xdr:nvCxnSpPr>
            <xdr:cNvPr id="165" name="Прямая со стрелкой 164">
              <a:extLst>
                <a:ext uri="{FF2B5EF4-FFF2-40B4-BE49-F238E27FC236}">
                  <a16:creationId xmlns:a16="http://schemas.microsoft.com/office/drawing/2014/main" id="{18945055-FB87-4929-8754-C2C82DCD5771}"/>
                </a:ext>
              </a:extLst>
            </xdr:cNvPr>
            <xdr:cNvCxnSpPr/>
          </xdr:nvCxnSpPr>
          <xdr:spPr>
            <a:xfrm flipV="1">
              <a:off x="10294575" y="5679280"/>
              <a:ext cx="23055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166" name="Группа 165">
              <a:extLst>
                <a:ext uri="{FF2B5EF4-FFF2-40B4-BE49-F238E27FC236}">
                  <a16:creationId xmlns:a16="http://schemas.microsoft.com/office/drawing/2014/main" id="{F831F254-517C-44BA-A81A-48081358A10F}"/>
                </a:ext>
              </a:extLst>
            </xdr:cNvPr>
            <xdr:cNvGrpSpPr/>
          </xdr:nvGrpSpPr>
          <xdr:grpSpPr>
            <a:xfrm>
              <a:off x="10326688" y="5295554"/>
              <a:ext cx="952501" cy="839311"/>
              <a:chOff x="11576960" y="7664898"/>
              <a:chExt cx="1110009" cy="620743"/>
            </a:xfrm>
          </xdr:grpSpPr>
          <xdr:pic>
            <xdr:nvPicPr>
              <xdr:cNvPr id="241" name="Picture 4">
                <a:extLst>
                  <a:ext uri="{FF2B5EF4-FFF2-40B4-BE49-F238E27FC236}">
                    <a16:creationId xmlns:a16="http://schemas.microsoft.com/office/drawing/2014/main" id="{444D369A-871F-42C7-ADB3-3A9D46CBBB16}"/>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1911559" y="7664898"/>
                <a:ext cx="437782" cy="4144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42" name="Прямоугольник 241">
                <a:extLst>
                  <a:ext uri="{FF2B5EF4-FFF2-40B4-BE49-F238E27FC236}">
                    <a16:creationId xmlns:a16="http://schemas.microsoft.com/office/drawing/2014/main" id="{60CE1309-1792-4A3C-BE66-E6287254D205}"/>
                  </a:ext>
                </a:extLst>
              </xdr:cNvPr>
              <xdr:cNvSpPr/>
            </xdr:nvSpPr>
            <xdr:spPr>
              <a:xfrm>
                <a:off x="11576960" y="8012170"/>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Логист</a:t>
                </a:r>
              </a:p>
            </xdr:txBody>
          </xdr:sp>
        </xdr:grpSp>
        <xdr:cxnSp macro="">
          <xdr:nvCxnSpPr>
            <xdr:cNvPr id="167" name="Прямая со стрелкой 166">
              <a:extLst>
                <a:ext uri="{FF2B5EF4-FFF2-40B4-BE49-F238E27FC236}">
                  <a16:creationId xmlns:a16="http://schemas.microsoft.com/office/drawing/2014/main" id="{8717986E-D488-493D-B3A6-D47D1B251139}"/>
                </a:ext>
              </a:extLst>
            </xdr:cNvPr>
            <xdr:cNvCxnSpPr/>
          </xdr:nvCxnSpPr>
          <xdr:spPr>
            <a:xfrm flipV="1">
              <a:off x="10263187" y="6529620"/>
              <a:ext cx="1103676" cy="6911"/>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168" name="Группа 167">
              <a:extLst>
                <a:ext uri="{FF2B5EF4-FFF2-40B4-BE49-F238E27FC236}">
                  <a16:creationId xmlns:a16="http://schemas.microsoft.com/office/drawing/2014/main" id="{937687FD-B423-48B3-80E4-7D89E845F6EA}"/>
                </a:ext>
              </a:extLst>
            </xdr:cNvPr>
            <xdr:cNvGrpSpPr/>
          </xdr:nvGrpSpPr>
          <xdr:grpSpPr>
            <a:xfrm>
              <a:off x="11310938" y="6032296"/>
              <a:ext cx="952501" cy="946535"/>
              <a:chOff x="12742468" y="7268592"/>
              <a:chExt cx="1110009" cy="700044"/>
            </a:xfrm>
          </xdr:grpSpPr>
          <xdr:pic>
            <xdr:nvPicPr>
              <xdr:cNvPr id="239" name="Picture 4">
                <a:extLst>
                  <a:ext uri="{FF2B5EF4-FFF2-40B4-BE49-F238E27FC236}">
                    <a16:creationId xmlns:a16="http://schemas.microsoft.com/office/drawing/2014/main" id="{7965AE1F-44B4-402D-A4BD-0E7FD3284BAC}"/>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3077066" y="7268592"/>
                <a:ext cx="428533" cy="40566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40" name="Прямоугольник 239">
                <a:extLst>
                  <a:ext uri="{FF2B5EF4-FFF2-40B4-BE49-F238E27FC236}">
                    <a16:creationId xmlns:a16="http://schemas.microsoft.com/office/drawing/2014/main" id="{D19948E2-8915-469B-BD19-83B0C1F22807}"/>
                  </a:ext>
                </a:extLst>
              </xdr:cNvPr>
              <xdr:cNvSpPr/>
            </xdr:nvSpPr>
            <xdr:spPr>
              <a:xfrm>
                <a:off x="12742468" y="7695165"/>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Механник цеха</a:t>
                </a:r>
              </a:p>
            </xdr:txBody>
          </xdr:sp>
        </xdr:grpSp>
        <xdr:grpSp>
          <xdr:nvGrpSpPr>
            <xdr:cNvPr id="169" name="Группа 168">
              <a:extLst>
                <a:ext uri="{FF2B5EF4-FFF2-40B4-BE49-F238E27FC236}">
                  <a16:creationId xmlns:a16="http://schemas.microsoft.com/office/drawing/2014/main" id="{A3F5C541-B603-4D3E-9FBF-23CA0652D420}"/>
                </a:ext>
              </a:extLst>
            </xdr:cNvPr>
            <xdr:cNvGrpSpPr/>
          </xdr:nvGrpSpPr>
          <xdr:grpSpPr>
            <a:xfrm>
              <a:off x="10910094" y="5579170"/>
              <a:ext cx="952501" cy="838163"/>
              <a:chOff x="11313333" y="7427993"/>
              <a:chExt cx="1110009" cy="619894"/>
            </a:xfrm>
          </xdr:grpSpPr>
          <xdr:pic>
            <xdr:nvPicPr>
              <xdr:cNvPr id="237" name="Picture 4">
                <a:extLst>
                  <a:ext uri="{FF2B5EF4-FFF2-40B4-BE49-F238E27FC236}">
                    <a16:creationId xmlns:a16="http://schemas.microsoft.com/office/drawing/2014/main" id="{8DFB8063-E1CE-412D-BF19-31BBE76A992A}"/>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1634057" y="7427993"/>
                <a:ext cx="423908" cy="40128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38" name="Прямоугольник 237">
                <a:extLst>
                  <a:ext uri="{FF2B5EF4-FFF2-40B4-BE49-F238E27FC236}">
                    <a16:creationId xmlns:a16="http://schemas.microsoft.com/office/drawing/2014/main" id="{928FE31A-BA4B-45D5-AD18-F90F496D4E4E}"/>
                  </a:ext>
                </a:extLst>
              </xdr:cNvPr>
              <xdr:cNvSpPr/>
            </xdr:nvSpPr>
            <xdr:spPr>
              <a:xfrm>
                <a:off x="11313333" y="7774416"/>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Мастер</a:t>
                </a:r>
              </a:p>
            </xdr:txBody>
          </xdr:sp>
        </xdr:grpSp>
        <xdr:grpSp>
          <xdr:nvGrpSpPr>
            <xdr:cNvPr id="170" name="Группа 169">
              <a:extLst>
                <a:ext uri="{FF2B5EF4-FFF2-40B4-BE49-F238E27FC236}">
                  <a16:creationId xmlns:a16="http://schemas.microsoft.com/office/drawing/2014/main" id="{64F276EB-02CD-40E4-A4CE-18C2648B1D8E}"/>
                </a:ext>
              </a:extLst>
            </xdr:cNvPr>
            <xdr:cNvGrpSpPr/>
          </xdr:nvGrpSpPr>
          <xdr:grpSpPr>
            <a:xfrm>
              <a:off x="11513344" y="7050314"/>
              <a:ext cx="952501" cy="845628"/>
              <a:chOff x="12034838" y="7431277"/>
              <a:chExt cx="1110009" cy="625415"/>
            </a:xfrm>
          </xdr:grpSpPr>
          <xdr:pic>
            <xdr:nvPicPr>
              <xdr:cNvPr id="186" name="Picture 4">
                <a:extLst>
                  <a:ext uri="{FF2B5EF4-FFF2-40B4-BE49-F238E27FC236}">
                    <a16:creationId xmlns:a16="http://schemas.microsoft.com/office/drawing/2014/main" id="{92FD2479-17B6-4C95-A9A8-8E132AEA9AA1}"/>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424937" y="7431277"/>
                <a:ext cx="386907" cy="36626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87" name="Прямоугольник 186">
                <a:extLst>
                  <a:ext uri="{FF2B5EF4-FFF2-40B4-BE49-F238E27FC236}">
                    <a16:creationId xmlns:a16="http://schemas.microsoft.com/office/drawing/2014/main" id="{0A87148C-4582-4C63-B814-3218E083BB7D}"/>
                  </a:ext>
                </a:extLst>
              </xdr:cNvPr>
              <xdr:cNvSpPr/>
            </xdr:nvSpPr>
            <xdr:spPr>
              <a:xfrm>
                <a:off x="12034838" y="7783221"/>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Планировщик цеха</a:t>
                </a:r>
              </a:p>
            </xdr:txBody>
          </xdr:sp>
        </xdr:grpSp>
        <xdr:grpSp>
          <xdr:nvGrpSpPr>
            <xdr:cNvPr id="172" name="Группа 171">
              <a:extLst>
                <a:ext uri="{FF2B5EF4-FFF2-40B4-BE49-F238E27FC236}">
                  <a16:creationId xmlns:a16="http://schemas.microsoft.com/office/drawing/2014/main" id="{237E0F72-3FC0-46CF-879C-9DB6ACC479B7}"/>
                </a:ext>
              </a:extLst>
            </xdr:cNvPr>
            <xdr:cNvGrpSpPr/>
          </xdr:nvGrpSpPr>
          <xdr:grpSpPr>
            <a:xfrm>
              <a:off x="10644189" y="7524753"/>
              <a:ext cx="1476376" cy="789822"/>
              <a:chOff x="11965462" y="7287632"/>
              <a:chExt cx="1720513" cy="584141"/>
            </a:xfrm>
          </xdr:grpSpPr>
          <xdr:pic>
            <xdr:nvPicPr>
              <xdr:cNvPr id="184" name="Picture 4">
                <a:extLst>
                  <a:ext uri="{FF2B5EF4-FFF2-40B4-BE49-F238E27FC236}">
                    <a16:creationId xmlns:a16="http://schemas.microsoft.com/office/drawing/2014/main" id="{5574E2E8-801E-4C0A-AB0F-62ED4F4E6CCF}"/>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435209" y="7287632"/>
                <a:ext cx="473758" cy="333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85" name="Прямоугольник 184">
                <a:extLst>
                  <a:ext uri="{FF2B5EF4-FFF2-40B4-BE49-F238E27FC236}">
                    <a16:creationId xmlns:a16="http://schemas.microsoft.com/office/drawing/2014/main" id="{FE3B8B0E-EC95-44EE-80B8-D24D86D0F42C}"/>
                  </a:ext>
                </a:extLst>
              </xdr:cNvPr>
              <xdr:cNvSpPr/>
            </xdr:nvSpPr>
            <xdr:spPr>
              <a:xfrm>
                <a:off x="11965462" y="7598302"/>
                <a:ext cx="1720513"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Диспетчера цехов</a:t>
                </a:r>
                <a:r>
                  <a:rPr lang="en-US" sz="1100">
                    <a:solidFill>
                      <a:sysClr val="windowText" lastClr="000000"/>
                    </a:solidFill>
                    <a:latin typeface="Arial Narrow" panose="020B0606020202030204" pitchFamily="34" charset="0"/>
                  </a:rPr>
                  <a:t> </a:t>
                </a:r>
                <a:r>
                  <a:rPr lang="ru-RU" sz="1100">
                    <a:solidFill>
                      <a:sysClr val="windowText" lastClr="000000"/>
                    </a:solidFill>
                    <a:latin typeface="Arial Narrow" panose="020B0606020202030204" pitchFamily="34" charset="0"/>
                  </a:rPr>
                  <a:t>поставщиков</a:t>
                </a:r>
              </a:p>
            </xdr:txBody>
          </xdr:sp>
        </xdr:grpSp>
        <xdr:cxnSp macro="">
          <xdr:nvCxnSpPr>
            <xdr:cNvPr id="174" name="Прямая со стрелкой 173">
              <a:extLst>
                <a:ext uri="{FF2B5EF4-FFF2-40B4-BE49-F238E27FC236}">
                  <a16:creationId xmlns:a16="http://schemas.microsoft.com/office/drawing/2014/main" id="{777D39CE-F488-4733-9927-AF572E904550}"/>
                </a:ext>
              </a:extLst>
            </xdr:cNvPr>
            <xdr:cNvCxnSpPr/>
          </xdr:nvCxnSpPr>
          <xdr:spPr>
            <a:xfrm flipV="1">
              <a:off x="10279063" y="6119815"/>
              <a:ext cx="865188" cy="1188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5" name="Прямая со стрелкой 174">
              <a:extLst>
                <a:ext uri="{FF2B5EF4-FFF2-40B4-BE49-F238E27FC236}">
                  <a16:creationId xmlns:a16="http://schemas.microsoft.com/office/drawing/2014/main" id="{8DA07153-B74A-449D-9237-3CC114888F50}"/>
                </a:ext>
              </a:extLst>
            </xdr:cNvPr>
            <xdr:cNvCxnSpPr/>
          </xdr:nvCxnSpPr>
          <xdr:spPr>
            <a:xfrm flipV="1">
              <a:off x="10275093" y="7429504"/>
              <a:ext cx="1297782" cy="1190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6" name="Прямая со стрелкой 175">
              <a:extLst>
                <a:ext uri="{FF2B5EF4-FFF2-40B4-BE49-F238E27FC236}">
                  <a16:creationId xmlns:a16="http://schemas.microsoft.com/office/drawing/2014/main" id="{8F0CBC35-9895-4BB9-BC89-4BD944F9BE74}"/>
                </a:ext>
              </a:extLst>
            </xdr:cNvPr>
            <xdr:cNvCxnSpPr/>
          </xdr:nvCxnSpPr>
          <xdr:spPr>
            <a:xfrm flipV="1">
              <a:off x="10255250" y="8453439"/>
              <a:ext cx="484187" cy="859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4" name="Прямая со стрелкой 263">
              <a:extLst>
                <a:ext uri="{FF2B5EF4-FFF2-40B4-BE49-F238E27FC236}">
                  <a16:creationId xmlns:a16="http://schemas.microsoft.com/office/drawing/2014/main" id="{3609B044-D866-45BA-968C-B454435F01E5}"/>
                </a:ext>
              </a:extLst>
            </xdr:cNvPr>
            <xdr:cNvCxnSpPr/>
          </xdr:nvCxnSpPr>
          <xdr:spPr>
            <a:xfrm flipV="1">
              <a:off x="10287000" y="7000875"/>
              <a:ext cx="1869281" cy="878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pic>
          <xdr:nvPicPr>
            <xdr:cNvPr id="266" name="Picture 4">
              <a:extLst>
                <a:ext uri="{FF2B5EF4-FFF2-40B4-BE49-F238E27FC236}">
                  <a16:creationId xmlns:a16="http://schemas.microsoft.com/office/drawing/2014/main" id="{8F76F730-5A27-456B-B0E5-054552DE0241}"/>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205275" y="6191250"/>
              <a:ext cx="367725" cy="548501"/>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283" name="Прямая со стрелкой 282">
              <a:extLst>
                <a:ext uri="{FF2B5EF4-FFF2-40B4-BE49-F238E27FC236}">
                  <a16:creationId xmlns:a16="http://schemas.microsoft.com/office/drawing/2014/main" id="{6023CE70-DF0E-44A4-B379-F7E0E9FF1D27}"/>
                </a:ext>
              </a:extLst>
            </xdr:cNvPr>
            <xdr:cNvCxnSpPr/>
          </xdr:nvCxnSpPr>
          <xdr:spPr>
            <a:xfrm flipV="1">
              <a:off x="10251281" y="7858125"/>
              <a:ext cx="678656" cy="1119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pic>
          <xdr:nvPicPr>
            <xdr:cNvPr id="369" name="Picture 4">
              <a:extLst>
                <a:ext uri="{FF2B5EF4-FFF2-40B4-BE49-F238E27FC236}">
                  <a16:creationId xmlns:a16="http://schemas.microsoft.com/office/drawing/2014/main" id="{98F81DF2-0A69-4497-B56E-EA121BBB22D2}"/>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0744860" y="8215313"/>
              <a:ext cx="406533" cy="51196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70" name="Прямоугольник 369">
              <a:extLst>
                <a:ext uri="{FF2B5EF4-FFF2-40B4-BE49-F238E27FC236}">
                  <a16:creationId xmlns:a16="http://schemas.microsoft.com/office/drawing/2014/main" id="{0CE10462-6AE8-4AC1-B4A5-4C4344DA1958}"/>
                </a:ext>
              </a:extLst>
            </xdr:cNvPr>
            <xdr:cNvSpPr/>
          </xdr:nvSpPr>
          <xdr:spPr>
            <a:xfrm>
              <a:off x="10234613" y="8623467"/>
              <a:ext cx="1476376" cy="36976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Контролер БТК</a:t>
              </a:r>
            </a:p>
          </xdr:txBody>
        </xdr:sp>
      </xdr:grpSp>
    </xdr:grpSp>
    <xdr:clientData/>
  </xdr:twoCellAnchor>
  <xdr:twoCellAnchor>
    <xdr:from>
      <xdr:col>66</xdr:col>
      <xdr:colOff>35718</xdr:colOff>
      <xdr:row>5</xdr:row>
      <xdr:rowOff>238129</xdr:rowOff>
    </xdr:from>
    <xdr:to>
      <xdr:col>73</xdr:col>
      <xdr:colOff>178594</xdr:colOff>
      <xdr:row>5</xdr:row>
      <xdr:rowOff>3421102</xdr:rowOff>
    </xdr:to>
    <xdr:grpSp>
      <xdr:nvGrpSpPr>
        <xdr:cNvPr id="32" name="Группа 31">
          <a:extLst>
            <a:ext uri="{FF2B5EF4-FFF2-40B4-BE49-F238E27FC236}">
              <a16:creationId xmlns:a16="http://schemas.microsoft.com/office/drawing/2014/main" id="{E19B5BFF-F767-41A5-B00D-9B3141E7E4A8}"/>
            </a:ext>
          </a:extLst>
        </xdr:cNvPr>
        <xdr:cNvGrpSpPr/>
      </xdr:nvGrpSpPr>
      <xdr:grpSpPr>
        <a:xfrm>
          <a:off x="19276218" y="5635629"/>
          <a:ext cx="1476376" cy="3182973"/>
          <a:chOff x="19288124" y="5631660"/>
          <a:chExt cx="1476376" cy="3182973"/>
        </a:xfrm>
      </xdr:grpSpPr>
      <xdr:grpSp>
        <xdr:nvGrpSpPr>
          <xdr:cNvPr id="246" name="Группа 245">
            <a:extLst>
              <a:ext uri="{FF2B5EF4-FFF2-40B4-BE49-F238E27FC236}">
                <a16:creationId xmlns:a16="http://schemas.microsoft.com/office/drawing/2014/main" id="{1BC84B6B-35F9-4A5F-B5FC-99B022B71F6F}"/>
              </a:ext>
            </a:extLst>
          </xdr:cNvPr>
          <xdr:cNvGrpSpPr/>
        </xdr:nvGrpSpPr>
        <xdr:grpSpPr>
          <a:xfrm>
            <a:off x="19371469" y="5631660"/>
            <a:ext cx="1127125" cy="1873284"/>
            <a:chOff x="12914313" y="13358816"/>
            <a:chExt cx="1127125" cy="1873284"/>
          </a:xfrm>
        </xdr:grpSpPr>
        <xdr:grpSp>
          <xdr:nvGrpSpPr>
            <xdr:cNvPr id="251" name="Группа 250">
              <a:extLst>
                <a:ext uri="{FF2B5EF4-FFF2-40B4-BE49-F238E27FC236}">
                  <a16:creationId xmlns:a16="http://schemas.microsoft.com/office/drawing/2014/main" id="{A59E4564-DC71-4528-801A-07401E2E5E3D}"/>
                </a:ext>
              </a:extLst>
            </xdr:cNvPr>
            <xdr:cNvGrpSpPr/>
          </xdr:nvGrpSpPr>
          <xdr:grpSpPr>
            <a:xfrm>
              <a:off x="13045281" y="13358816"/>
              <a:ext cx="952501" cy="801719"/>
              <a:chOff x="10758329" y="7306201"/>
              <a:chExt cx="1110009" cy="805623"/>
            </a:xfrm>
          </xdr:grpSpPr>
          <xdr:pic>
            <xdr:nvPicPr>
              <xdr:cNvPr id="261" name="Picture 4">
                <a:extLst>
                  <a:ext uri="{FF2B5EF4-FFF2-40B4-BE49-F238E27FC236}">
                    <a16:creationId xmlns:a16="http://schemas.microsoft.com/office/drawing/2014/main" id="{16B1E4E3-C269-416F-AB64-B6A0B7834DEC}"/>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0981926" y="7306201"/>
                <a:ext cx="567971" cy="53766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62" name="Прямоугольник 261">
                <a:extLst>
                  <a:ext uri="{FF2B5EF4-FFF2-40B4-BE49-F238E27FC236}">
                    <a16:creationId xmlns:a16="http://schemas.microsoft.com/office/drawing/2014/main" id="{529332CB-12B8-47C8-BD0D-46DB6969A4F3}"/>
                  </a:ext>
                </a:extLst>
              </xdr:cNvPr>
              <xdr:cNvSpPr/>
            </xdr:nvSpPr>
            <xdr:spPr>
              <a:xfrm>
                <a:off x="10758329" y="7838353"/>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Мастер</a:t>
                </a:r>
              </a:p>
            </xdr:txBody>
          </xdr:sp>
        </xdr:grpSp>
        <xdr:grpSp>
          <xdr:nvGrpSpPr>
            <xdr:cNvPr id="253" name="Группа 252">
              <a:extLst>
                <a:ext uri="{FF2B5EF4-FFF2-40B4-BE49-F238E27FC236}">
                  <a16:creationId xmlns:a16="http://schemas.microsoft.com/office/drawing/2014/main" id="{7F235175-D4B3-4488-839A-DF002412B749}"/>
                </a:ext>
              </a:extLst>
            </xdr:cNvPr>
            <xdr:cNvGrpSpPr/>
          </xdr:nvGrpSpPr>
          <xdr:grpSpPr>
            <a:xfrm>
              <a:off x="13088937" y="14335122"/>
              <a:ext cx="952501" cy="896978"/>
              <a:chOff x="11771210" y="6707982"/>
              <a:chExt cx="1110009" cy="901346"/>
            </a:xfrm>
          </xdr:grpSpPr>
          <xdr:pic>
            <xdr:nvPicPr>
              <xdr:cNvPr id="257" name="Picture 4">
                <a:extLst>
                  <a:ext uri="{FF2B5EF4-FFF2-40B4-BE49-F238E27FC236}">
                    <a16:creationId xmlns:a16="http://schemas.microsoft.com/office/drawing/2014/main" id="{8DD179FE-87AF-49B6-A3F1-3673BD5B08FD}"/>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050309" y="6707982"/>
                <a:ext cx="555342" cy="52570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58" name="Прямоугольник 257">
                <a:extLst>
                  <a:ext uri="{FF2B5EF4-FFF2-40B4-BE49-F238E27FC236}">
                    <a16:creationId xmlns:a16="http://schemas.microsoft.com/office/drawing/2014/main" id="{716230B9-08D2-4ACC-AC39-38481A4FDCFD}"/>
                  </a:ext>
                </a:extLst>
              </xdr:cNvPr>
              <xdr:cNvSpPr/>
            </xdr:nvSpPr>
            <xdr:spPr>
              <a:xfrm>
                <a:off x="11771210" y="7335857"/>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Диспетчера цехов поставщиков</a:t>
                </a:r>
              </a:p>
            </xdr:txBody>
          </xdr:sp>
        </xdr:grpSp>
        <xdr:cxnSp macro="">
          <xdr:nvCxnSpPr>
            <xdr:cNvPr id="254" name="Прямая со стрелкой 253">
              <a:extLst>
                <a:ext uri="{FF2B5EF4-FFF2-40B4-BE49-F238E27FC236}">
                  <a16:creationId xmlns:a16="http://schemas.microsoft.com/office/drawing/2014/main" id="{75B19E17-735D-43B4-BB0A-20D48C76DD5D}"/>
                </a:ext>
              </a:extLst>
            </xdr:cNvPr>
            <xdr:cNvCxnSpPr/>
          </xdr:nvCxnSpPr>
          <xdr:spPr>
            <a:xfrm>
              <a:off x="12938125" y="13918406"/>
              <a:ext cx="33337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6" name="Прямая со стрелкой 255">
              <a:extLst>
                <a:ext uri="{FF2B5EF4-FFF2-40B4-BE49-F238E27FC236}">
                  <a16:creationId xmlns:a16="http://schemas.microsoft.com/office/drawing/2014/main" id="{BF25EA26-E30F-4F95-94B8-C919AB748044}"/>
                </a:ext>
              </a:extLst>
            </xdr:cNvPr>
            <xdr:cNvCxnSpPr/>
          </xdr:nvCxnSpPr>
          <xdr:spPr>
            <a:xfrm>
              <a:off x="12914313" y="14881343"/>
              <a:ext cx="357187" cy="146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pic>
        <xdr:nvPicPr>
          <xdr:cNvPr id="371" name="Picture 4">
            <a:extLst>
              <a:ext uri="{FF2B5EF4-FFF2-40B4-BE49-F238E27FC236}">
                <a16:creationId xmlns:a16="http://schemas.microsoft.com/office/drawing/2014/main" id="{D35DC577-47C5-4483-9EBA-AADB3816D272}"/>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9822183" y="7989092"/>
            <a:ext cx="406533" cy="51196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72" name="Прямоугольник 371">
            <a:extLst>
              <a:ext uri="{FF2B5EF4-FFF2-40B4-BE49-F238E27FC236}">
                <a16:creationId xmlns:a16="http://schemas.microsoft.com/office/drawing/2014/main" id="{6602D79F-D231-4029-81CD-119067D8F933}"/>
              </a:ext>
            </a:extLst>
          </xdr:cNvPr>
          <xdr:cNvSpPr/>
        </xdr:nvSpPr>
        <xdr:spPr>
          <a:xfrm>
            <a:off x="19288124" y="8444871"/>
            <a:ext cx="1476376" cy="36976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Контролер БТК</a:t>
            </a:r>
          </a:p>
        </xdr:txBody>
      </xdr:sp>
      <xdr:cxnSp macro="">
        <xdr:nvCxnSpPr>
          <xdr:cNvPr id="375" name="Прямая со стрелкой 374">
            <a:extLst>
              <a:ext uri="{FF2B5EF4-FFF2-40B4-BE49-F238E27FC236}">
                <a16:creationId xmlns:a16="http://schemas.microsoft.com/office/drawing/2014/main" id="{9EC1076C-696E-4105-8BFE-0453931F91D5}"/>
              </a:ext>
            </a:extLst>
          </xdr:cNvPr>
          <xdr:cNvCxnSpPr/>
        </xdr:nvCxnSpPr>
        <xdr:spPr>
          <a:xfrm>
            <a:off x="19395281" y="8334375"/>
            <a:ext cx="357187" cy="146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119062</xdr:colOff>
      <xdr:row>8</xdr:row>
      <xdr:rowOff>95250</xdr:rowOff>
    </xdr:from>
    <xdr:to>
      <xdr:col>46</xdr:col>
      <xdr:colOff>100012</xdr:colOff>
      <xdr:row>8</xdr:row>
      <xdr:rowOff>3792925</xdr:rowOff>
    </xdr:to>
    <xdr:grpSp>
      <xdr:nvGrpSpPr>
        <xdr:cNvPr id="376" name="Группа 375">
          <a:extLst>
            <a:ext uri="{FF2B5EF4-FFF2-40B4-BE49-F238E27FC236}">
              <a16:creationId xmlns:a16="http://schemas.microsoft.com/office/drawing/2014/main" id="{5DB1E605-B58E-4939-B550-571EE5FCC1C3}"/>
            </a:ext>
          </a:extLst>
        </xdr:cNvPr>
        <xdr:cNvGrpSpPr/>
      </xdr:nvGrpSpPr>
      <xdr:grpSpPr>
        <a:xfrm>
          <a:off x="12882562" y="15954375"/>
          <a:ext cx="2647950" cy="3697675"/>
          <a:chOff x="10222707" y="5319366"/>
          <a:chExt cx="2647950" cy="3697675"/>
        </a:xfrm>
      </xdr:grpSpPr>
      <xdr:sp macro="" textlink="">
        <xdr:nvSpPr>
          <xdr:cNvPr id="377" name="Прямоугольник 376">
            <a:extLst>
              <a:ext uri="{FF2B5EF4-FFF2-40B4-BE49-F238E27FC236}">
                <a16:creationId xmlns:a16="http://schemas.microsoft.com/office/drawing/2014/main" id="{420BB45E-48DF-4C19-B3C2-7FF1937189EF}"/>
              </a:ext>
            </a:extLst>
          </xdr:cNvPr>
          <xdr:cNvSpPr/>
        </xdr:nvSpPr>
        <xdr:spPr>
          <a:xfrm>
            <a:off x="11918156" y="6768023"/>
            <a:ext cx="952501" cy="36976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Энергетик цеха</a:t>
            </a:r>
          </a:p>
        </xdr:txBody>
      </xdr:sp>
      <xdr:grpSp>
        <xdr:nvGrpSpPr>
          <xdr:cNvPr id="378" name="Группа 377">
            <a:extLst>
              <a:ext uri="{FF2B5EF4-FFF2-40B4-BE49-F238E27FC236}">
                <a16:creationId xmlns:a16="http://schemas.microsoft.com/office/drawing/2014/main" id="{F9759B3E-1A7E-4FA9-8473-63A2EC334167}"/>
              </a:ext>
            </a:extLst>
          </xdr:cNvPr>
          <xdr:cNvGrpSpPr/>
        </xdr:nvGrpSpPr>
        <xdr:grpSpPr>
          <a:xfrm>
            <a:off x="10222707" y="5319366"/>
            <a:ext cx="2338387" cy="3697675"/>
            <a:chOff x="10234613" y="5295554"/>
            <a:chExt cx="2338387" cy="3697675"/>
          </a:xfrm>
        </xdr:grpSpPr>
        <xdr:cxnSp macro="">
          <xdr:nvCxnSpPr>
            <xdr:cNvPr id="379" name="Прямая со стрелкой 378">
              <a:extLst>
                <a:ext uri="{FF2B5EF4-FFF2-40B4-BE49-F238E27FC236}">
                  <a16:creationId xmlns:a16="http://schemas.microsoft.com/office/drawing/2014/main" id="{B8C05488-660C-4D0A-A828-363D72E75B65}"/>
                </a:ext>
              </a:extLst>
            </xdr:cNvPr>
            <xdr:cNvCxnSpPr/>
          </xdr:nvCxnSpPr>
          <xdr:spPr>
            <a:xfrm flipV="1">
              <a:off x="10294575" y="5679280"/>
              <a:ext cx="23055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380" name="Группа 379">
              <a:extLst>
                <a:ext uri="{FF2B5EF4-FFF2-40B4-BE49-F238E27FC236}">
                  <a16:creationId xmlns:a16="http://schemas.microsoft.com/office/drawing/2014/main" id="{E3A74EAD-DBE0-42CC-8F3F-50D254654842}"/>
                </a:ext>
              </a:extLst>
            </xdr:cNvPr>
            <xdr:cNvGrpSpPr/>
          </xdr:nvGrpSpPr>
          <xdr:grpSpPr>
            <a:xfrm>
              <a:off x="10326688" y="5295554"/>
              <a:ext cx="952501" cy="839311"/>
              <a:chOff x="11576960" y="7664898"/>
              <a:chExt cx="1110009" cy="620743"/>
            </a:xfrm>
          </xdr:grpSpPr>
          <xdr:pic>
            <xdr:nvPicPr>
              <xdr:cNvPr id="402" name="Picture 4">
                <a:extLst>
                  <a:ext uri="{FF2B5EF4-FFF2-40B4-BE49-F238E27FC236}">
                    <a16:creationId xmlns:a16="http://schemas.microsoft.com/office/drawing/2014/main" id="{B753D8BE-14B7-4B76-8ED1-CF2E241886C5}"/>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1911559" y="7664898"/>
                <a:ext cx="437782" cy="4144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03" name="Прямоугольник 402">
                <a:extLst>
                  <a:ext uri="{FF2B5EF4-FFF2-40B4-BE49-F238E27FC236}">
                    <a16:creationId xmlns:a16="http://schemas.microsoft.com/office/drawing/2014/main" id="{9CC05425-8ECC-4CEC-A1DE-2843BD761268}"/>
                  </a:ext>
                </a:extLst>
              </xdr:cNvPr>
              <xdr:cNvSpPr/>
            </xdr:nvSpPr>
            <xdr:spPr>
              <a:xfrm>
                <a:off x="11576960" y="8012170"/>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Логист</a:t>
                </a:r>
              </a:p>
            </xdr:txBody>
          </xdr:sp>
        </xdr:grpSp>
        <xdr:cxnSp macro="">
          <xdr:nvCxnSpPr>
            <xdr:cNvPr id="381" name="Прямая со стрелкой 380">
              <a:extLst>
                <a:ext uri="{FF2B5EF4-FFF2-40B4-BE49-F238E27FC236}">
                  <a16:creationId xmlns:a16="http://schemas.microsoft.com/office/drawing/2014/main" id="{40DB6182-DA84-4E5C-B6BB-B092D1F8EDF1}"/>
                </a:ext>
              </a:extLst>
            </xdr:cNvPr>
            <xdr:cNvCxnSpPr/>
          </xdr:nvCxnSpPr>
          <xdr:spPr>
            <a:xfrm flipV="1">
              <a:off x="10270332" y="6529620"/>
              <a:ext cx="1096531" cy="418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382" name="Группа 381">
              <a:extLst>
                <a:ext uri="{FF2B5EF4-FFF2-40B4-BE49-F238E27FC236}">
                  <a16:creationId xmlns:a16="http://schemas.microsoft.com/office/drawing/2014/main" id="{7AB5A18F-F13E-425C-9E7B-BF6B3A4B53B9}"/>
                </a:ext>
              </a:extLst>
            </xdr:cNvPr>
            <xdr:cNvGrpSpPr/>
          </xdr:nvGrpSpPr>
          <xdr:grpSpPr>
            <a:xfrm>
              <a:off x="11310938" y="6032296"/>
              <a:ext cx="952501" cy="946535"/>
              <a:chOff x="12742468" y="7268592"/>
              <a:chExt cx="1110009" cy="700044"/>
            </a:xfrm>
          </xdr:grpSpPr>
          <xdr:pic>
            <xdr:nvPicPr>
              <xdr:cNvPr id="400" name="Picture 4">
                <a:extLst>
                  <a:ext uri="{FF2B5EF4-FFF2-40B4-BE49-F238E27FC236}">
                    <a16:creationId xmlns:a16="http://schemas.microsoft.com/office/drawing/2014/main" id="{9E585D11-B539-4E60-8199-9FF05C102A77}"/>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3077066" y="7268592"/>
                <a:ext cx="428533" cy="40566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01" name="Прямоугольник 400">
                <a:extLst>
                  <a:ext uri="{FF2B5EF4-FFF2-40B4-BE49-F238E27FC236}">
                    <a16:creationId xmlns:a16="http://schemas.microsoft.com/office/drawing/2014/main" id="{A5C208F8-26BA-426E-BA2B-F5A3D288E89E}"/>
                  </a:ext>
                </a:extLst>
              </xdr:cNvPr>
              <xdr:cNvSpPr/>
            </xdr:nvSpPr>
            <xdr:spPr>
              <a:xfrm>
                <a:off x="12742468" y="7695165"/>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Механник цеха</a:t>
                </a:r>
              </a:p>
            </xdr:txBody>
          </xdr:sp>
        </xdr:grpSp>
        <xdr:grpSp>
          <xdr:nvGrpSpPr>
            <xdr:cNvPr id="383" name="Группа 382">
              <a:extLst>
                <a:ext uri="{FF2B5EF4-FFF2-40B4-BE49-F238E27FC236}">
                  <a16:creationId xmlns:a16="http://schemas.microsoft.com/office/drawing/2014/main" id="{C0A971C8-97B3-4A30-9C80-8F2DDCE29330}"/>
                </a:ext>
              </a:extLst>
            </xdr:cNvPr>
            <xdr:cNvGrpSpPr/>
          </xdr:nvGrpSpPr>
          <xdr:grpSpPr>
            <a:xfrm>
              <a:off x="10910094" y="5579170"/>
              <a:ext cx="952501" cy="838163"/>
              <a:chOff x="11313333" y="7427993"/>
              <a:chExt cx="1110009" cy="619894"/>
            </a:xfrm>
          </xdr:grpSpPr>
          <xdr:pic>
            <xdr:nvPicPr>
              <xdr:cNvPr id="398" name="Picture 4">
                <a:extLst>
                  <a:ext uri="{FF2B5EF4-FFF2-40B4-BE49-F238E27FC236}">
                    <a16:creationId xmlns:a16="http://schemas.microsoft.com/office/drawing/2014/main" id="{B52A9B56-D779-440B-80EF-345B7037780C}"/>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1634057" y="7427993"/>
                <a:ext cx="423908" cy="40128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99" name="Прямоугольник 398">
                <a:extLst>
                  <a:ext uri="{FF2B5EF4-FFF2-40B4-BE49-F238E27FC236}">
                    <a16:creationId xmlns:a16="http://schemas.microsoft.com/office/drawing/2014/main" id="{4841A443-0221-4850-B8B3-0DD9CE0FE357}"/>
                  </a:ext>
                </a:extLst>
              </xdr:cNvPr>
              <xdr:cNvSpPr/>
            </xdr:nvSpPr>
            <xdr:spPr>
              <a:xfrm>
                <a:off x="11313333" y="7774416"/>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Мастер</a:t>
                </a:r>
              </a:p>
            </xdr:txBody>
          </xdr:sp>
        </xdr:grpSp>
        <xdr:grpSp>
          <xdr:nvGrpSpPr>
            <xdr:cNvPr id="384" name="Группа 383">
              <a:extLst>
                <a:ext uri="{FF2B5EF4-FFF2-40B4-BE49-F238E27FC236}">
                  <a16:creationId xmlns:a16="http://schemas.microsoft.com/office/drawing/2014/main" id="{CAB89D1D-F60E-460D-B2B5-D9A926D51A60}"/>
                </a:ext>
              </a:extLst>
            </xdr:cNvPr>
            <xdr:cNvGrpSpPr/>
          </xdr:nvGrpSpPr>
          <xdr:grpSpPr>
            <a:xfrm>
              <a:off x="11513344" y="7050314"/>
              <a:ext cx="952501" cy="845628"/>
              <a:chOff x="12034838" y="7431277"/>
              <a:chExt cx="1110009" cy="625415"/>
            </a:xfrm>
          </xdr:grpSpPr>
          <xdr:pic>
            <xdr:nvPicPr>
              <xdr:cNvPr id="396" name="Picture 4">
                <a:extLst>
                  <a:ext uri="{FF2B5EF4-FFF2-40B4-BE49-F238E27FC236}">
                    <a16:creationId xmlns:a16="http://schemas.microsoft.com/office/drawing/2014/main" id="{C7CFA5FC-602F-4086-A375-3BFD77C11885}"/>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424937" y="7431277"/>
                <a:ext cx="386907" cy="36626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97" name="Прямоугольник 396">
                <a:extLst>
                  <a:ext uri="{FF2B5EF4-FFF2-40B4-BE49-F238E27FC236}">
                    <a16:creationId xmlns:a16="http://schemas.microsoft.com/office/drawing/2014/main" id="{069F8489-BEE0-4BD3-9277-521F6B614F23}"/>
                  </a:ext>
                </a:extLst>
              </xdr:cNvPr>
              <xdr:cNvSpPr/>
            </xdr:nvSpPr>
            <xdr:spPr>
              <a:xfrm>
                <a:off x="12034838" y="7783221"/>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Планировщик цеха</a:t>
                </a:r>
              </a:p>
            </xdr:txBody>
          </xdr:sp>
        </xdr:grpSp>
        <xdr:grpSp>
          <xdr:nvGrpSpPr>
            <xdr:cNvPr id="385" name="Группа 384">
              <a:extLst>
                <a:ext uri="{FF2B5EF4-FFF2-40B4-BE49-F238E27FC236}">
                  <a16:creationId xmlns:a16="http://schemas.microsoft.com/office/drawing/2014/main" id="{5C176801-3B17-4334-BA53-B61333592D4F}"/>
                </a:ext>
              </a:extLst>
            </xdr:cNvPr>
            <xdr:cNvGrpSpPr/>
          </xdr:nvGrpSpPr>
          <xdr:grpSpPr>
            <a:xfrm>
              <a:off x="10644189" y="7524753"/>
              <a:ext cx="1476376" cy="789822"/>
              <a:chOff x="11965462" y="7287632"/>
              <a:chExt cx="1720513" cy="584141"/>
            </a:xfrm>
          </xdr:grpSpPr>
          <xdr:pic>
            <xdr:nvPicPr>
              <xdr:cNvPr id="394" name="Picture 4">
                <a:extLst>
                  <a:ext uri="{FF2B5EF4-FFF2-40B4-BE49-F238E27FC236}">
                    <a16:creationId xmlns:a16="http://schemas.microsoft.com/office/drawing/2014/main" id="{31996EB2-C18B-43D9-90AC-1953DBD11986}"/>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435209" y="7287632"/>
                <a:ext cx="473758" cy="333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95" name="Прямоугольник 394">
                <a:extLst>
                  <a:ext uri="{FF2B5EF4-FFF2-40B4-BE49-F238E27FC236}">
                    <a16:creationId xmlns:a16="http://schemas.microsoft.com/office/drawing/2014/main" id="{51A69CC3-59CC-48DB-A573-071C48F6621F}"/>
                  </a:ext>
                </a:extLst>
              </xdr:cNvPr>
              <xdr:cNvSpPr/>
            </xdr:nvSpPr>
            <xdr:spPr>
              <a:xfrm>
                <a:off x="11965462" y="7598302"/>
                <a:ext cx="1720513"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Диспетчера цехов</a:t>
                </a:r>
                <a:r>
                  <a:rPr lang="en-US" sz="1100">
                    <a:solidFill>
                      <a:sysClr val="windowText" lastClr="000000"/>
                    </a:solidFill>
                    <a:latin typeface="Arial Narrow" panose="020B0606020202030204" pitchFamily="34" charset="0"/>
                  </a:rPr>
                  <a:t> </a:t>
                </a:r>
                <a:r>
                  <a:rPr lang="ru-RU" sz="1100">
                    <a:solidFill>
                      <a:sysClr val="windowText" lastClr="000000"/>
                    </a:solidFill>
                    <a:latin typeface="Arial Narrow" panose="020B0606020202030204" pitchFamily="34" charset="0"/>
                  </a:rPr>
                  <a:t>поставщиков</a:t>
                </a:r>
              </a:p>
            </xdr:txBody>
          </xdr:sp>
        </xdr:grpSp>
        <xdr:cxnSp macro="">
          <xdr:nvCxnSpPr>
            <xdr:cNvPr id="386" name="Прямая со стрелкой 385">
              <a:extLst>
                <a:ext uri="{FF2B5EF4-FFF2-40B4-BE49-F238E27FC236}">
                  <a16:creationId xmlns:a16="http://schemas.microsoft.com/office/drawing/2014/main" id="{9B731E9E-09A4-421B-AB67-CBA7BF605961}"/>
                </a:ext>
              </a:extLst>
            </xdr:cNvPr>
            <xdr:cNvCxnSpPr/>
          </xdr:nvCxnSpPr>
          <xdr:spPr>
            <a:xfrm flipV="1">
              <a:off x="10279063" y="6119815"/>
              <a:ext cx="865188" cy="1188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7" name="Прямая со стрелкой 386">
              <a:extLst>
                <a:ext uri="{FF2B5EF4-FFF2-40B4-BE49-F238E27FC236}">
                  <a16:creationId xmlns:a16="http://schemas.microsoft.com/office/drawing/2014/main" id="{86D27439-3F33-42C3-8E2E-D0E8ECE4F7CE}"/>
                </a:ext>
              </a:extLst>
            </xdr:cNvPr>
            <xdr:cNvCxnSpPr/>
          </xdr:nvCxnSpPr>
          <xdr:spPr>
            <a:xfrm flipV="1">
              <a:off x="10294938" y="7429503"/>
              <a:ext cx="1277937" cy="1118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8" name="Прямая со стрелкой 387">
              <a:extLst>
                <a:ext uri="{FF2B5EF4-FFF2-40B4-BE49-F238E27FC236}">
                  <a16:creationId xmlns:a16="http://schemas.microsoft.com/office/drawing/2014/main" id="{3415EDEE-904F-4423-8783-B0573325D177}"/>
                </a:ext>
              </a:extLst>
            </xdr:cNvPr>
            <xdr:cNvCxnSpPr/>
          </xdr:nvCxnSpPr>
          <xdr:spPr>
            <a:xfrm flipV="1">
              <a:off x="10255250" y="8453439"/>
              <a:ext cx="484187" cy="859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9" name="Прямая со стрелкой 388">
              <a:extLst>
                <a:ext uri="{FF2B5EF4-FFF2-40B4-BE49-F238E27FC236}">
                  <a16:creationId xmlns:a16="http://schemas.microsoft.com/office/drawing/2014/main" id="{C50ECD46-6EF2-4CBC-BA5B-DCED645B8166}"/>
                </a:ext>
              </a:extLst>
            </xdr:cNvPr>
            <xdr:cNvCxnSpPr/>
          </xdr:nvCxnSpPr>
          <xdr:spPr>
            <a:xfrm flipV="1">
              <a:off x="10287000" y="7000875"/>
              <a:ext cx="1869281" cy="878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pic>
          <xdr:nvPicPr>
            <xdr:cNvPr id="390" name="Picture 4">
              <a:extLst>
                <a:ext uri="{FF2B5EF4-FFF2-40B4-BE49-F238E27FC236}">
                  <a16:creationId xmlns:a16="http://schemas.microsoft.com/office/drawing/2014/main" id="{7A683265-1B51-4BDC-82F7-D51D96F0230F}"/>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205275" y="6191250"/>
              <a:ext cx="367725" cy="548501"/>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391" name="Прямая со стрелкой 390">
              <a:extLst>
                <a:ext uri="{FF2B5EF4-FFF2-40B4-BE49-F238E27FC236}">
                  <a16:creationId xmlns:a16="http://schemas.microsoft.com/office/drawing/2014/main" id="{31C62EDA-67E1-464F-93F6-92010A448F2F}"/>
                </a:ext>
              </a:extLst>
            </xdr:cNvPr>
            <xdr:cNvCxnSpPr/>
          </xdr:nvCxnSpPr>
          <xdr:spPr>
            <a:xfrm flipV="1">
              <a:off x="10251281" y="7858125"/>
              <a:ext cx="678656" cy="1119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pic>
          <xdr:nvPicPr>
            <xdr:cNvPr id="392" name="Picture 4">
              <a:extLst>
                <a:ext uri="{FF2B5EF4-FFF2-40B4-BE49-F238E27FC236}">
                  <a16:creationId xmlns:a16="http://schemas.microsoft.com/office/drawing/2014/main" id="{E523E8BE-C0F8-4AA2-96DF-31CD9F98E39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0744860" y="8215313"/>
              <a:ext cx="406533" cy="51196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93" name="Прямоугольник 392">
              <a:extLst>
                <a:ext uri="{FF2B5EF4-FFF2-40B4-BE49-F238E27FC236}">
                  <a16:creationId xmlns:a16="http://schemas.microsoft.com/office/drawing/2014/main" id="{E9581EC9-3D8A-4971-BDC4-024FE4D444AE}"/>
                </a:ext>
              </a:extLst>
            </xdr:cNvPr>
            <xdr:cNvSpPr/>
          </xdr:nvSpPr>
          <xdr:spPr>
            <a:xfrm>
              <a:off x="10234613" y="8623467"/>
              <a:ext cx="1476376" cy="36976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Контролер БТК</a:t>
              </a:r>
            </a:p>
          </xdr:txBody>
        </xdr:sp>
      </xdr:grpSp>
    </xdr:grpSp>
    <xdr:clientData/>
  </xdr:twoCellAnchor>
  <xdr:twoCellAnchor>
    <xdr:from>
      <xdr:col>47</xdr:col>
      <xdr:colOff>166687</xdr:colOff>
      <xdr:row>10</xdr:row>
      <xdr:rowOff>3143250</xdr:rowOff>
    </xdr:from>
    <xdr:to>
      <xdr:col>61</xdr:col>
      <xdr:colOff>147637</xdr:colOff>
      <xdr:row>11</xdr:row>
      <xdr:rowOff>3774281</xdr:rowOff>
    </xdr:to>
    <xdr:grpSp>
      <xdr:nvGrpSpPr>
        <xdr:cNvPr id="404" name="Группа 403">
          <a:extLst>
            <a:ext uri="{FF2B5EF4-FFF2-40B4-BE49-F238E27FC236}">
              <a16:creationId xmlns:a16="http://schemas.microsoft.com/office/drawing/2014/main" id="{2EBA4F68-D9DE-4764-8CE1-3378BA54024C}"/>
            </a:ext>
          </a:extLst>
        </xdr:cNvPr>
        <xdr:cNvGrpSpPr/>
      </xdr:nvGrpSpPr>
      <xdr:grpSpPr>
        <a:xfrm>
          <a:off x="15787687" y="26400125"/>
          <a:ext cx="2647950" cy="3901281"/>
          <a:chOff x="10222707" y="5319366"/>
          <a:chExt cx="2647950" cy="3697675"/>
        </a:xfrm>
      </xdr:grpSpPr>
      <xdr:sp macro="" textlink="">
        <xdr:nvSpPr>
          <xdr:cNvPr id="405" name="Прямоугольник 404">
            <a:extLst>
              <a:ext uri="{FF2B5EF4-FFF2-40B4-BE49-F238E27FC236}">
                <a16:creationId xmlns:a16="http://schemas.microsoft.com/office/drawing/2014/main" id="{5F9541AC-9B04-4E4E-A666-1F9AAFC90F16}"/>
              </a:ext>
            </a:extLst>
          </xdr:cNvPr>
          <xdr:cNvSpPr/>
        </xdr:nvSpPr>
        <xdr:spPr>
          <a:xfrm>
            <a:off x="11918156" y="6768023"/>
            <a:ext cx="952501" cy="36976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Энергетик цеха</a:t>
            </a:r>
          </a:p>
        </xdr:txBody>
      </xdr:sp>
      <xdr:grpSp>
        <xdr:nvGrpSpPr>
          <xdr:cNvPr id="406" name="Группа 405">
            <a:extLst>
              <a:ext uri="{FF2B5EF4-FFF2-40B4-BE49-F238E27FC236}">
                <a16:creationId xmlns:a16="http://schemas.microsoft.com/office/drawing/2014/main" id="{B533AEA9-BA79-4B01-B7B5-D65CCE97062F}"/>
              </a:ext>
            </a:extLst>
          </xdr:cNvPr>
          <xdr:cNvGrpSpPr/>
        </xdr:nvGrpSpPr>
        <xdr:grpSpPr>
          <a:xfrm>
            <a:off x="10222707" y="5319366"/>
            <a:ext cx="2338387" cy="3697675"/>
            <a:chOff x="10234613" y="5295554"/>
            <a:chExt cx="2338387" cy="3697675"/>
          </a:xfrm>
        </xdr:grpSpPr>
        <xdr:cxnSp macro="">
          <xdr:nvCxnSpPr>
            <xdr:cNvPr id="407" name="Прямая со стрелкой 406">
              <a:extLst>
                <a:ext uri="{FF2B5EF4-FFF2-40B4-BE49-F238E27FC236}">
                  <a16:creationId xmlns:a16="http://schemas.microsoft.com/office/drawing/2014/main" id="{0309C27D-3666-43F6-B644-484B26E73D96}"/>
                </a:ext>
              </a:extLst>
            </xdr:cNvPr>
            <xdr:cNvCxnSpPr/>
          </xdr:nvCxnSpPr>
          <xdr:spPr>
            <a:xfrm flipV="1">
              <a:off x="10294575" y="5679280"/>
              <a:ext cx="23055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408" name="Группа 407">
              <a:extLst>
                <a:ext uri="{FF2B5EF4-FFF2-40B4-BE49-F238E27FC236}">
                  <a16:creationId xmlns:a16="http://schemas.microsoft.com/office/drawing/2014/main" id="{2471DE37-33AC-478E-845B-18914FF3A97E}"/>
                </a:ext>
              </a:extLst>
            </xdr:cNvPr>
            <xdr:cNvGrpSpPr/>
          </xdr:nvGrpSpPr>
          <xdr:grpSpPr>
            <a:xfrm>
              <a:off x="10326688" y="5295554"/>
              <a:ext cx="952501" cy="839311"/>
              <a:chOff x="11576960" y="7664898"/>
              <a:chExt cx="1110009" cy="620743"/>
            </a:xfrm>
          </xdr:grpSpPr>
          <xdr:pic>
            <xdr:nvPicPr>
              <xdr:cNvPr id="430" name="Picture 4">
                <a:extLst>
                  <a:ext uri="{FF2B5EF4-FFF2-40B4-BE49-F238E27FC236}">
                    <a16:creationId xmlns:a16="http://schemas.microsoft.com/office/drawing/2014/main" id="{B2EC7F40-17CF-47CC-96B6-E0DCA6639609}"/>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1911559" y="7664898"/>
                <a:ext cx="437782" cy="4144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31" name="Прямоугольник 430">
                <a:extLst>
                  <a:ext uri="{FF2B5EF4-FFF2-40B4-BE49-F238E27FC236}">
                    <a16:creationId xmlns:a16="http://schemas.microsoft.com/office/drawing/2014/main" id="{B7B89255-EE4E-4475-BCA6-B4BC0E48C9EF}"/>
                  </a:ext>
                </a:extLst>
              </xdr:cNvPr>
              <xdr:cNvSpPr/>
            </xdr:nvSpPr>
            <xdr:spPr>
              <a:xfrm>
                <a:off x="11576960" y="8012170"/>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Логист</a:t>
                </a:r>
              </a:p>
            </xdr:txBody>
          </xdr:sp>
        </xdr:grpSp>
        <xdr:cxnSp macro="">
          <xdr:nvCxnSpPr>
            <xdr:cNvPr id="409" name="Прямая со стрелкой 408">
              <a:extLst>
                <a:ext uri="{FF2B5EF4-FFF2-40B4-BE49-F238E27FC236}">
                  <a16:creationId xmlns:a16="http://schemas.microsoft.com/office/drawing/2014/main" id="{81741842-B7B9-4D11-A304-8C1B86F4EE93}"/>
                </a:ext>
              </a:extLst>
            </xdr:cNvPr>
            <xdr:cNvCxnSpPr/>
          </xdr:nvCxnSpPr>
          <xdr:spPr>
            <a:xfrm flipV="1">
              <a:off x="10334625" y="6529620"/>
              <a:ext cx="1032238" cy="878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410" name="Группа 409">
              <a:extLst>
                <a:ext uri="{FF2B5EF4-FFF2-40B4-BE49-F238E27FC236}">
                  <a16:creationId xmlns:a16="http://schemas.microsoft.com/office/drawing/2014/main" id="{8C209842-1E72-4CE8-A240-5B1B0CDE9E11}"/>
                </a:ext>
              </a:extLst>
            </xdr:cNvPr>
            <xdr:cNvGrpSpPr/>
          </xdr:nvGrpSpPr>
          <xdr:grpSpPr>
            <a:xfrm>
              <a:off x="11310938" y="6032296"/>
              <a:ext cx="952501" cy="946535"/>
              <a:chOff x="12742468" y="7268592"/>
              <a:chExt cx="1110009" cy="700044"/>
            </a:xfrm>
          </xdr:grpSpPr>
          <xdr:pic>
            <xdr:nvPicPr>
              <xdr:cNvPr id="428" name="Picture 4">
                <a:extLst>
                  <a:ext uri="{FF2B5EF4-FFF2-40B4-BE49-F238E27FC236}">
                    <a16:creationId xmlns:a16="http://schemas.microsoft.com/office/drawing/2014/main" id="{92539D5A-B440-4A0B-9A81-6B3E46A145B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3077066" y="7268592"/>
                <a:ext cx="428533" cy="40566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29" name="Прямоугольник 428">
                <a:extLst>
                  <a:ext uri="{FF2B5EF4-FFF2-40B4-BE49-F238E27FC236}">
                    <a16:creationId xmlns:a16="http://schemas.microsoft.com/office/drawing/2014/main" id="{5D7E6AD4-78AC-4B80-8940-39E34331AA51}"/>
                  </a:ext>
                </a:extLst>
              </xdr:cNvPr>
              <xdr:cNvSpPr/>
            </xdr:nvSpPr>
            <xdr:spPr>
              <a:xfrm>
                <a:off x="12742468" y="7695165"/>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Механник цеха</a:t>
                </a:r>
              </a:p>
            </xdr:txBody>
          </xdr:sp>
        </xdr:grpSp>
        <xdr:grpSp>
          <xdr:nvGrpSpPr>
            <xdr:cNvPr id="411" name="Группа 410">
              <a:extLst>
                <a:ext uri="{FF2B5EF4-FFF2-40B4-BE49-F238E27FC236}">
                  <a16:creationId xmlns:a16="http://schemas.microsoft.com/office/drawing/2014/main" id="{2731BA3B-BCB8-49B7-AAD6-2DA5C74AB203}"/>
                </a:ext>
              </a:extLst>
            </xdr:cNvPr>
            <xdr:cNvGrpSpPr/>
          </xdr:nvGrpSpPr>
          <xdr:grpSpPr>
            <a:xfrm>
              <a:off x="10910094" y="5579170"/>
              <a:ext cx="952501" cy="838163"/>
              <a:chOff x="11313333" y="7427993"/>
              <a:chExt cx="1110009" cy="619894"/>
            </a:xfrm>
          </xdr:grpSpPr>
          <xdr:pic>
            <xdr:nvPicPr>
              <xdr:cNvPr id="426" name="Picture 4">
                <a:extLst>
                  <a:ext uri="{FF2B5EF4-FFF2-40B4-BE49-F238E27FC236}">
                    <a16:creationId xmlns:a16="http://schemas.microsoft.com/office/drawing/2014/main" id="{95ACC979-7227-45DA-915C-BB32BA7C3D4E}"/>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1634057" y="7427993"/>
                <a:ext cx="423908" cy="40128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27" name="Прямоугольник 426">
                <a:extLst>
                  <a:ext uri="{FF2B5EF4-FFF2-40B4-BE49-F238E27FC236}">
                    <a16:creationId xmlns:a16="http://schemas.microsoft.com/office/drawing/2014/main" id="{084DA8DC-5240-4453-83BB-EBCB3D4033A3}"/>
                  </a:ext>
                </a:extLst>
              </xdr:cNvPr>
              <xdr:cNvSpPr/>
            </xdr:nvSpPr>
            <xdr:spPr>
              <a:xfrm>
                <a:off x="11313333" y="7774416"/>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Мастер</a:t>
                </a:r>
              </a:p>
            </xdr:txBody>
          </xdr:sp>
        </xdr:grpSp>
        <xdr:grpSp>
          <xdr:nvGrpSpPr>
            <xdr:cNvPr id="412" name="Группа 411">
              <a:extLst>
                <a:ext uri="{FF2B5EF4-FFF2-40B4-BE49-F238E27FC236}">
                  <a16:creationId xmlns:a16="http://schemas.microsoft.com/office/drawing/2014/main" id="{87D754D5-A9FD-4BA2-B25A-5159FB129324}"/>
                </a:ext>
              </a:extLst>
            </xdr:cNvPr>
            <xdr:cNvGrpSpPr/>
          </xdr:nvGrpSpPr>
          <xdr:grpSpPr>
            <a:xfrm>
              <a:off x="11513344" y="7050314"/>
              <a:ext cx="952501" cy="845628"/>
              <a:chOff x="12034838" y="7431277"/>
              <a:chExt cx="1110009" cy="625415"/>
            </a:xfrm>
          </xdr:grpSpPr>
          <xdr:pic>
            <xdr:nvPicPr>
              <xdr:cNvPr id="424" name="Picture 4">
                <a:extLst>
                  <a:ext uri="{FF2B5EF4-FFF2-40B4-BE49-F238E27FC236}">
                    <a16:creationId xmlns:a16="http://schemas.microsoft.com/office/drawing/2014/main" id="{757705A2-9C44-4547-ADEC-B3A4BE9E5877}"/>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424937" y="7431277"/>
                <a:ext cx="386907" cy="36626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25" name="Прямоугольник 424">
                <a:extLst>
                  <a:ext uri="{FF2B5EF4-FFF2-40B4-BE49-F238E27FC236}">
                    <a16:creationId xmlns:a16="http://schemas.microsoft.com/office/drawing/2014/main" id="{C1830701-5285-47C6-A137-40A679844B31}"/>
                  </a:ext>
                </a:extLst>
              </xdr:cNvPr>
              <xdr:cNvSpPr/>
            </xdr:nvSpPr>
            <xdr:spPr>
              <a:xfrm>
                <a:off x="12034838" y="7783221"/>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Планировщик цеха</a:t>
                </a:r>
              </a:p>
            </xdr:txBody>
          </xdr:sp>
        </xdr:grpSp>
        <xdr:grpSp>
          <xdr:nvGrpSpPr>
            <xdr:cNvPr id="413" name="Группа 412">
              <a:extLst>
                <a:ext uri="{FF2B5EF4-FFF2-40B4-BE49-F238E27FC236}">
                  <a16:creationId xmlns:a16="http://schemas.microsoft.com/office/drawing/2014/main" id="{CDB36B33-47D6-4DF2-B5DA-04EACDB13B91}"/>
                </a:ext>
              </a:extLst>
            </xdr:cNvPr>
            <xdr:cNvGrpSpPr/>
          </xdr:nvGrpSpPr>
          <xdr:grpSpPr>
            <a:xfrm>
              <a:off x="10644189" y="7524753"/>
              <a:ext cx="1476376" cy="789822"/>
              <a:chOff x="11965462" y="7287632"/>
              <a:chExt cx="1720513" cy="584141"/>
            </a:xfrm>
          </xdr:grpSpPr>
          <xdr:pic>
            <xdr:nvPicPr>
              <xdr:cNvPr id="422" name="Picture 4">
                <a:extLst>
                  <a:ext uri="{FF2B5EF4-FFF2-40B4-BE49-F238E27FC236}">
                    <a16:creationId xmlns:a16="http://schemas.microsoft.com/office/drawing/2014/main" id="{BFB776F7-8716-4730-8173-5CA66D11591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435209" y="7287632"/>
                <a:ext cx="473758" cy="333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23" name="Прямоугольник 422">
                <a:extLst>
                  <a:ext uri="{FF2B5EF4-FFF2-40B4-BE49-F238E27FC236}">
                    <a16:creationId xmlns:a16="http://schemas.microsoft.com/office/drawing/2014/main" id="{7A02D652-31E7-4D8A-B859-841CC8CD1654}"/>
                  </a:ext>
                </a:extLst>
              </xdr:cNvPr>
              <xdr:cNvSpPr/>
            </xdr:nvSpPr>
            <xdr:spPr>
              <a:xfrm>
                <a:off x="11965462" y="7598302"/>
                <a:ext cx="1720513"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Диспетчера цехов</a:t>
                </a:r>
                <a:r>
                  <a:rPr lang="en-US" sz="1100">
                    <a:solidFill>
                      <a:sysClr val="windowText" lastClr="000000"/>
                    </a:solidFill>
                    <a:latin typeface="Arial Narrow" panose="020B0606020202030204" pitchFamily="34" charset="0"/>
                  </a:rPr>
                  <a:t> </a:t>
                </a:r>
                <a:r>
                  <a:rPr lang="ru-RU" sz="1100">
                    <a:solidFill>
                      <a:sysClr val="windowText" lastClr="000000"/>
                    </a:solidFill>
                    <a:latin typeface="Arial Narrow" panose="020B0606020202030204" pitchFamily="34" charset="0"/>
                  </a:rPr>
                  <a:t>поставщиков</a:t>
                </a:r>
              </a:p>
            </xdr:txBody>
          </xdr:sp>
        </xdr:grpSp>
        <xdr:cxnSp macro="">
          <xdr:nvCxnSpPr>
            <xdr:cNvPr id="414" name="Прямая со стрелкой 413">
              <a:extLst>
                <a:ext uri="{FF2B5EF4-FFF2-40B4-BE49-F238E27FC236}">
                  <a16:creationId xmlns:a16="http://schemas.microsoft.com/office/drawing/2014/main" id="{C827EFEF-C5A4-479A-934D-A757519F6707}"/>
                </a:ext>
              </a:extLst>
            </xdr:cNvPr>
            <xdr:cNvCxnSpPr/>
          </xdr:nvCxnSpPr>
          <xdr:spPr>
            <a:xfrm flipV="1">
              <a:off x="10279063" y="6119815"/>
              <a:ext cx="865188" cy="1188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5" name="Прямая со стрелкой 414">
              <a:extLst>
                <a:ext uri="{FF2B5EF4-FFF2-40B4-BE49-F238E27FC236}">
                  <a16:creationId xmlns:a16="http://schemas.microsoft.com/office/drawing/2014/main" id="{6A9C32A6-A8C9-4A34-834A-941174043CDB}"/>
                </a:ext>
              </a:extLst>
            </xdr:cNvPr>
            <xdr:cNvCxnSpPr/>
          </xdr:nvCxnSpPr>
          <xdr:spPr>
            <a:xfrm flipV="1">
              <a:off x="10294938" y="7429503"/>
              <a:ext cx="1277937" cy="1118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6" name="Прямая со стрелкой 415">
              <a:extLst>
                <a:ext uri="{FF2B5EF4-FFF2-40B4-BE49-F238E27FC236}">
                  <a16:creationId xmlns:a16="http://schemas.microsoft.com/office/drawing/2014/main" id="{54AFAB88-9FD1-43E0-8DCA-115413C26CAD}"/>
                </a:ext>
              </a:extLst>
            </xdr:cNvPr>
            <xdr:cNvCxnSpPr/>
          </xdr:nvCxnSpPr>
          <xdr:spPr>
            <a:xfrm flipV="1">
              <a:off x="10255250" y="8453439"/>
              <a:ext cx="484187" cy="859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7" name="Прямая со стрелкой 416">
              <a:extLst>
                <a:ext uri="{FF2B5EF4-FFF2-40B4-BE49-F238E27FC236}">
                  <a16:creationId xmlns:a16="http://schemas.microsoft.com/office/drawing/2014/main" id="{E1956C2F-7423-40C2-A90B-23AEC22B9A18}"/>
                </a:ext>
              </a:extLst>
            </xdr:cNvPr>
            <xdr:cNvCxnSpPr/>
          </xdr:nvCxnSpPr>
          <xdr:spPr>
            <a:xfrm flipV="1">
              <a:off x="10287000" y="6953250"/>
              <a:ext cx="1869281" cy="878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pic>
          <xdr:nvPicPr>
            <xdr:cNvPr id="418" name="Picture 4">
              <a:extLst>
                <a:ext uri="{FF2B5EF4-FFF2-40B4-BE49-F238E27FC236}">
                  <a16:creationId xmlns:a16="http://schemas.microsoft.com/office/drawing/2014/main" id="{88546C95-C8A4-4855-B45E-B522F028DC94}"/>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205275" y="6191250"/>
              <a:ext cx="367725" cy="548501"/>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419" name="Прямая со стрелкой 418">
              <a:extLst>
                <a:ext uri="{FF2B5EF4-FFF2-40B4-BE49-F238E27FC236}">
                  <a16:creationId xmlns:a16="http://schemas.microsoft.com/office/drawing/2014/main" id="{9F46E111-775A-4F8B-9EAD-924005210B5C}"/>
                </a:ext>
              </a:extLst>
            </xdr:cNvPr>
            <xdr:cNvCxnSpPr/>
          </xdr:nvCxnSpPr>
          <xdr:spPr>
            <a:xfrm flipV="1">
              <a:off x="10251281" y="7858125"/>
              <a:ext cx="678656" cy="1119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pic>
          <xdr:nvPicPr>
            <xdr:cNvPr id="420" name="Picture 4">
              <a:extLst>
                <a:ext uri="{FF2B5EF4-FFF2-40B4-BE49-F238E27FC236}">
                  <a16:creationId xmlns:a16="http://schemas.microsoft.com/office/drawing/2014/main" id="{E712D0A5-0AAE-4F62-865A-E42CFD7F309B}"/>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0744860" y="8215313"/>
              <a:ext cx="406533" cy="51196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21" name="Прямоугольник 420">
              <a:extLst>
                <a:ext uri="{FF2B5EF4-FFF2-40B4-BE49-F238E27FC236}">
                  <a16:creationId xmlns:a16="http://schemas.microsoft.com/office/drawing/2014/main" id="{87A29D91-57C7-4B18-92EB-C195955CEEA8}"/>
                </a:ext>
              </a:extLst>
            </xdr:cNvPr>
            <xdr:cNvSpPr/>
          </xdr:nvSpPr>
          <xdr:spPr>
            <a:xfrm>
              <a:off x="10234613" y="8623467"/>
              <a:ext cx="1476376" cy="36976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Контролер БТК</a:t>
              </a:r>
            </a:p>
          </xdr:txBody>
        </xdr:sp>
      </xdr:grpSp>
    </xdr:grpSp>
    <xdr:clientData/>
  </xdr:twoCellAnchor>
  <xdr:twoCellAnchor>
    <xdr:from>
      <xdr:col>58</xdr:col>
      <xdr:colOff>59531</xdr:colOff>
      <xdr:row>13</xdr:row>
      <xdr:rowOff>3655219</xdr:rowOff>
    </xdr:from>
    <xdr:to>
      <xdr:col>72</xdr:col>
      <xdr:colOff>40481</xdr:colOff>
      <xdr:row>15</xdr:row>
      <xdr:rowOff>261937</xdr:rowOff>
    </xdr:to>
    <xdr:grpSp>
      <xdr:nvGrpSpPr>
        <xdr:cNvPr id="432" name="Группа 431">
          <a:extLst>
            <a:ext uri="{FF2B5EF4-FFF2-40B4-BE49-F238E27FC236}">
              <a16:creationId xmlns:a16="http://schemas.microsoft.com/office/drawing/2014/main" id="{5906E79B-A00F-4935-BF34-5E2D75331CAF}"/>
            </a:ext>
          </a:extLst>
        </xdr:cNvPr>
        <xdr:cNvGrpSpPr/>
      </xdr:nvGrpSpPr>
      <xdr:grpSpPr>
        <a:xfrm>
          <a:off x="17776031" y="37818219"/>
          <a:ext cx="2647950" cy="4194968"/>
          <a:chOff x="10222707" y="5319366"/>
          <a:chExt cx="2647950" cy="3697675"/>
        </a:xfrm>
      </xdr:grpSpPr>
      <xdr:sp macro="" textlink="">
        <xdr:nvSpPr>
          <xdr:cNvPr id="433" name="Прямоугольник 432">
            <a:extLst>
              <a:ext uri="{FF2B5EF4-FFF2-40B4-BE49-F238E27FC236}">
                <a16:creationId xmlns:a16="http://schemas.microsoft.com/office/drawing/2014/main" id="{6D656A6A-EB48-4D4C-B27D-FD0CE9E13FF9}"/>
              </a:ext>
            </a:extLst>
          </xdr:cNvPr>
          <xdr:cNvSpPr/>
        </xdr:nvSpPr>
        <xdr:spPr>
          <a:xfrm>
            <a:off x="11918156" y="6768023"/>
            <a:ext cx="952501" cy="36976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Энергетик цеха</a:t>
            </a:r>
          </a:p>
        </xdr:txBody>
      </xdr:sp>
      <xdr:grpSp>
        <xdr:nvGrpSpPr>
          <xdr:cNvPr id="434" name="Группа 433">
            <a:extLst>
              <a:ext uri="{FF2B5EF4-FFF2-40B4-BE49-F238E27FC236}">
                <a16:creationId xmlns:a16="http://schemas.microsoft.com/office/drawing/2014/main" id="{94301750-4B55-4B6B-85C7-5BAC54A0CC0C}"/>
              </a:ext>
            </a:extLst>
          </xdr:cNvPr>
          <xdr:cNvGrpSpPr/>
        </xdr:nvGrpSpPr>
        <xdr:grpSpPr>
          <a:xfrm>
            <a:off x="10222707" y="5319366"/>
            <a:ext cx="2338387" cy="3697675"/>
            <a:chOff x="10234613" y="5295554"/>
            <a:chExt cx="2338387" cy="3697675"/>
          </a:xfrm>
        </xdr:grpSpPr>
        <xdr:cxnSp macro="">
          <xdr:nvCxnSpPr>
            <xdr:cNvPr id="435" name="Прямая со стрелкой 434">
              <a:extLst>
                <a:ext uri="{FF2B5EF4-FFF2-40B4-BE49-F238E27FC236}">
                  <a16:creationId xmlns:a16="http://schemas.microsoft.com/office/drawing/2014/main" id="{8C22E764-8BAE-47CD-BD32-3EF0C456BF54}"/>
                </a:ext>
              </a:extLst>
            </xdr:cNvPr>
            <xdr:cNvCxnSpPr/>
          </xdr:nvCxnSpPr>
          <xdr:spPr>
            <a:xfrm flipV="1">
              <a:off x="10294575" y="5679280"/>
              <a:ext cx="23055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436" name="Группа 435">
              <a:extLst>
                <a:ext uri="{FF2B5EF4-FFF2-40B4-BE49-F238E27FC236}">
                  <a16:creationId xmlns:a16="http://schemas.microsoft.com/office/drawing/2014/main" id="{0DA2A9AB-5527-4C5A-9F3D-DA71788500BD}"/>
                </a:ext>
              </a:extLst>
            </xdr:cNvPr>
            <xdr:cNvGrpSpPr/>
          </xdr:nvGrpSpPr>
          <xdr:grpSpPr>
            <a:xfrm>
              <a:off x="10326688" y="5295554"/>
              <a:ext cx="952501" cy="839311"/>
              <a:chOff x="11576960" y="7664898"/>
              <a:chExt cx="1110009" cy="620743"/>
            </a:xfrm>
          </xdr:grpSpPr>
          <xdr:pic>
            <xdr:nvPicPr>
              <xdr:cNvPr id="458" name="Picture 4">
                <a:extLst>
                  <a:ext uri="{FF2B5EF4-FFF2-40B4-BE49-F238E27FC236}">
                    <a16:creationId xmlns:a16="http://schemas.microsoft.com/office/drawing/2014/main" id="{9C56507C-AE93-450D-B599-835C2CC9D196}"/>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1911559" y="7664898"/>
                <a:ext cx="437782" cy="4144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59" name="Прямоугольник 458">
                <a:extLst>
                  <a:ext uri="{FF2B5EF4-FFF2-40B4-BE49-F238E27FC236}">
                    <a16:creationId xmlns:a16="http://schemas.microsoft.com/office/drawing/2014/main" id="{A24B13AA-FD10-417D-A675-8A0025E6C414}"/>
                  </a:ext>
                </a:extLst>
              </xdr:cNvPr>
              <xdr:cNvSpPr/>
            </xdr:nvSpPr>
            <xdr:spPr>
              <a:xfrm>
                <a:off x="11576960" y="8012170"/>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Логист</a:t>
                </a:r>
              </a:p>
            </xdr:txBody>
          </xdr:sp>
        </xdr:grpSp>
        <xdr:cxnSp macro="">
          <xdr:nvCxnSpPr>
            <xdr:cNvPr id="437" name="Прямая со стрелкой 436">
              <a:extLst>
                <a:ext uri="{FF2B5EF4-FFF2-40B4-BE49-F238E27FC236}">
                  <a16:creationId xmlns:a16="http://schemas.microsoft.com/office/drawing/2014/main" id="{DDFC6CB8-1A1A-4A4A-B8F5-A56BC2017670}"/>
                </a:ext>
              </a:extLst>
            </xdr:cNvPr>
            <xdr:cNvCxnSpPr/>
          </xdr:nvCxnSpPr>
          <xdr:spPr>
            <a:xfrm flipV="1">
              <a:off x="10334625" y="6529620"/>
              <a:ext cx="1032238" cy="878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438" name="Группа 437">
              <a:extLst>
                <a:ext uri="{FF2B5EF4-FFF2-40B4-BE49-F238E27FC236}">
                  <a16:creationId xmlns:a16="http://schemas.microsoft.com/office/drawing/2014/main" id="{42A453E3-146A-496D-9EC7-ADA89AC847BA}"/>
                </a:ext>
              </a:extLst>
            </xdr:cNvPr>
            <xdr:cNvGrpSpPr/>
          </xdr:nvGrpSpPr>
          <xdr:grpSpPr>
            <a:xfrm>
              <a:off x="11310938" y="6032296"/>
              <a:ext cx="952501" cy="946535"/>
              <a:chOff x="12742468" y="7268592"/>
              <a:chExt cx="1110009" cy="700044"/>
            </a:xfrm>
          </xdr:grpSpPr>
          <xdr:pic>
            <xdr:nvPicPr>
              <xdr:cNvPr id="456" name="Picture 4">
                <a:extLst>
                  <a:ext uri="{FF2B5EF4-FFF2-40B4-BE49-F238E27FC236}">
                    <a16:creationId xmlns:a16="http://schemas.microsoft.com/office/drawing/2014/main" id="{6D446210-3B3F-41DE-8A49-526CD51262D1}"/>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3077066" y="7268592"/>
                <a:ext cx="428533" cy="40566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57" name="Прямоугольник 456">
                <a:extLst>
                  <a:ext uri="{FF2B5EF4-FFF2-40B4-BE49-F238E27FC236}">
                    <a16:creationId xmlns:a16="http://schemas.microsoft.com/office/drawing/2014/main" id="{CF4E3046-B580-4D70-BF96-8D0C1263CB7C}"/>
                  </a:ext>
                </a:extLst>
              </xdr:cNvPr>
              <xdr:cNvSpPr/>
            </xdr:nvSpPr>
            <xdr:spPr>
              <a:xfrm>
                <a:off x="12742468" y="7695165"/>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Механник цеха</a:t>
                </a:r>
              </a:p>
            </xdr:txBody>
          </xdr:sp>
        </xdr:grpSp>
        <xdr:grpSp>
          <xdr:nvGrpSpPr>
            <xdr:cNvPr id="439" name="Группа 438">
              <a:extLst>
                <a:ext uri="{FF2B5EF4-FFF2-40B4-BE49-F238E27FC236}">
                  <a16:creationId xmlns:a16="http://schemas.microsoft.com/office/drawing/2014/main" id="{1D92BB40-0727-4A10-ACCE-C8EFA17EC9B7}"/>
                </a:ext>
              </a:extLst>
            </xdr:cNvPr>
            <xdr:cNvGrpSpPr/>
          </xdr:nvGrpSpPr>
          <xdr:grpSpPr>
            <a:xfrm>
              <a:off x="10910094" y="5579170"/>
              <a:ext cx="952501" cy="838163"/>
              <a:chOff x="11313333" y="7427993"/>
              <a:chExt cx="1110009" cy="619894"/>
            </a:xfrm>
          </xdr:grpSpPr>
          <xdr:pic>
            <xdr:nvPicPr>
              <xdr:cNvPr id="454" name="Picture 4">
                <a:extLst>
                  <a:ext uri="{FF2B5EF4-FFF2-40B4-BE49-F238E27FC236}">
                    <a16:creationId xmlns:a16="http://schemas.microsoft.com/office/drawing/2014/main" id="{5727EE25-5FEF-4BCA-B4AB-B50CCF3FB40D}"/>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1634057" y="7427993"/>
                <a:ext cx="423908" cy="40128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55" name="Прямоугольник 454">
                <a:extLst>
                  <a:ext uri="{FF2B5EF4-FFF2-40B4-BE49-F238E27FC236}">
                    <a16:creationId xmlns:a16="http://schemas.microsoft.com/office/drawing/2014/main" id="{2A13CAF4-3680-4039-B0E7-E38AE557FA19}"/>
                  </a:ext>
                </a:extLst>
              </xdr:cNvPr>
              <xdr:cNvSpPr/>
            </xdr:nvSpPr>
            <xdr:spPr>
              <a:xfrm>
                <a:off x="11313333" y="7774416"/>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Мастер</a:t>
                </a:r>
              </a:p>
            </xdr:txBody>
          </xdr:sp>
        </xdr:grpSp>
        <xdr:grpSp>
          <xdr:nvGrpSpPr>
            <xdr:cNvPr id="440" name="Группа 439">
              <a:extLst>
                <a:ext uri="{FF2B5EF4-FFF2-40B4-BE49-F238E27FC236}">
                  <a16:creationId xmlns:a16="http://schemas.microsoft.com/office/drawing/2014/main" id="{F6FF2545-2539-42F9-B6A1-AE04EEED929A}"/>
                </a:ext>
              </a:extLst>
            </xdr:cNvPr>
            <xdr:cNvGrpSpPr/>
          </xdr:nvGrpSpPr>
          <xdr:grpSpPr>
            <a:xfrm>
              <a:off x="11513344" y="7050314"/>
              <a:ext cx="952501" cy="845628"/>
              <a:chOff x="12034838" y="7431277"/>
              <a:chExt cx="1110009" cy="625415"/>
            </a:xfrm>
          </xdr:grpSpPr>
          <xdr:pic>
            <xdr:nvPicPr>
              <xdr:cNvPr id="452" name="Picture 4">
                <a:extLst>
                  <a:ext uri="{FF2B5EF4-FFF2-40B4-BE49-F238E27FC236}">
                    <a16:creationId xmlns:a16="http://schemas.microsoft.com/office/drawing/2014/main" id="{DF2F1804-FEE2-4558-81B4-36D7CFA7D004}"/>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424937" y="7431277"/>
                <a:ext cx="386907" cy="36626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53" name="Прямоугольник 452">
                <a:extLst>
                  <a:ext uri="{FF2B5EF4-FFF2-40B4-BE49-F238E27FC236}">
                    <a16:creationId xmlns:a16="http://schemas.microsoft.com/office/drawing/2014/main" id="{84E5078B-CE0F-4AA1-A95C-89323F0B06DC}"/>
                  </a:ext>
                </a:extLst>
              </xdr:cNvPr>
              <xdr:cNvSpPr/>
            </xdr:nvSpPr>
            <xdr:spPr>
              <a:xfrm>
                <a:off x="12034838" y="7783221"/>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Планировщик цеха</a:t>
                </a:r>
              </a:p>
            </xdr:txBody>
          </xdr:sp>
        </xdr:grpSp>
        <xdr:grpSp>
          <xdr:nvGrpSpPr>
            <xdr:cNvPr id="441" name="Группа 440">
              <a:extLst>
                <a:ext uri="{FF2B5EF4-FFF2-40B4-BE49-F238E27FC236}">
                  <a16:creationId xmlns:a16="http://schemas.microsoft.com/office/drawing/2014/main" id="{FE1835E8-F055-41EB-AD82-12A1A520BF15}"/>
                </a:ext>
              </a:extLst>
            </xdr:cNvPr>
            <xdr:cNvGrpSpPr/>
          </xdr:nvGrpSpPr>
          <xdr:grpSpPr>
            <a:xfrm>
              <a:off x="10644189" y="7524753"/>
              <a:ext cx="1476376" cy="789822"/>
              <a:chOff x="11965462" y="7287632"/>
              <a:chExt cx="1720513" cy="584141"/>
            </a:xfrm>
          </xdr:grpSpPr>
          <xdr:pic>
            <xdr:nvPicPr>
              <xdr:cNvPr id="450" name="Picture 4">
                <a:extLst>
                  <a:ext uri="{FF2B5EF4-FFF2-40B4-BE49-F238E27FC236}">
                    <a16:creationId xmlns:a16="http://schemas.microsoft.com/office/drawing/2014/main" id="{620C4600-44FA-47B9-87CC-5E85BEB9D05C}"/>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435209" y="7287632"/>
                <a:ext cx="473758" cy="333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51" name="Прямоугольник 450">
                <a:extLst>
                  <a:ext uri="{FF2B5EF4-FFF2-40B4-BE49-F238E27FC236}">
                    <a16:creationId xmlns:a16="http://schemas.microsoft.com/office/drawing/2014/main" id="{9A34E77F-F87D-4E2E-8C56-2145258A5BB6}"/>
                  </a:ext>
                </a:extLst>
              </xdr:cNvPr>
              <xdr:cNvSpPr/>
            </xdr:nvSpPr>
            <xdr:spPr>
              <a:xfrm>
                <a:off x="11965462" y="7598302"/>
                <a:ext cx="1720513"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Диспетчера цехов</a:t>
                </a:r>
                <a:r>
                  <a:rPr lang="en-US" sz="1100">
                    <a:solidFill>
                      <a:sysClr val="windowText" lastClr="000000"/>
                    </a:solidFill>
                    <a:latin typeface="Arial Narrow" panose="020B0606020202030204" pitchFamily="34" charset="0"/>
                  </a:rPr>
                  <a:t> </a:t>
                </a:r>
                <a:r>
                  <a:rPr lang="ru-RU" sz="1100">
                    <a:solidFill>
                      <a:sysClr val="windowText" lastClr="000000"/>
                    </a:solidFill>
                    <a:latin typeface="Arial Narrow" panose="020B0606020202030204" pitchFamily="34" charset="0"/>
                  </a:rPr>
                  <a:t>поставщиков</a:t>
                </a:r>
              </a:p>
            </xdr:txBody>
          </xdr:sp>
        </xdr:grpSp>
        <xdr:cxnSp macro="">
          <xdr:nvCxnSpPr>
            <xdr:cNvPr id="442" name="Прямая со стрелкой 441">
              <a:extLst>
                <a:ext uri="{FF2B5EF4-FFF2-40B4-BE49-F238E27FC236}">
                  <a16:creationId xmlns:a16="http://schemas.microsoft.com/office/drawing/2014/main" id="{CAAA8F3C-BE8D-4EC6-AF6D-C172346A15C1}"/>
                </a:ext>
              </a:extLst>
            </xdr:cNvPr>
            <xdr:cNvCxnSpPr/>
          </xdr:nvCxnSpPr>
          <xdr:spPr>
            <a:xfrm flipV="1">
              <a:off x="10279063" y="6119815"/>
              <a:ext cx="865188" cy="1188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3" name="Прямая со стрелкой 442">
              <a:extLst>
                <a:ext uri="{FF2B5EF4-FFF2-40B4-BE49-F238E27FC236}">
                  <a16:creationId xmlns:a16="http://schemas.microsoft.com/office/drawing/2014/main" id="{01E3933C-17C3-4213-BEF5-BC684C078810}"/>
                </a:ext>
              </a:extLst>
            </xdr:cNvPr>
            <xdr:cNvCxnSpPr/>
          </xdr:nvCxnSpPr>
          <xdr:spPr>
            <a:xfrm flipV="1">
              <a:off x="10294938" y="7429503"/>
              <a:ext cx="1277937" cy="1118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4" name="Прямая со стрелкой 443">
              <a:extLst>
                <a:ext uri="{FF2B5EF4-FFF2-40B4-BE49-F238E27FC236}">
                  <a16:creationId xmlns:a16="http://schemas.microsoft.com/office/drawing/2014/main" id="{BDB6804D-6102-4804-BED7-B12636130C8D}"/>
                </a:ext>
              </a:extLst>
            </xdr:cNvPr>
            <xdr:cNvCxnSpPr/>
          </xdr:nvCxnSpPr>
          <xdr:spPr>
            <a:xfrm flipV="1">
              <a:off x="10255250" y="8453439"/>
              <a:ext cx="484187" cy="859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5" name="Прямая со стрелкой 444">
              <a:extLst>
                <a:ext uri="{FF2B5EF4-FFF2-40B4-BE49-F238E27FC236}">
                  <a16:creationId xmlns:a16="http://schemas.microsoft.com/office/drawing/2014/main" id="{A9A75096-4374-4159-A0CB-74EE392A6661}"/>
                </a:ext>
              </a:extLst>
            </xdr:cNvPr>
            <xdr:cNvCxnSpPr/>
          </xdr:nvCxnSpPr>
          <xdr:spPr>
            <a:xfrm flipV="1">
              <a:off x="10287000" y="6953250"/>
              <a:ext cx="1869281" cy="878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pic>
          <xdr:nvPicPr>
            <xdr:cNvPr id="446" name="Picture 4">
              <a:extLst>
                <a:ext uri="{FF2B5EF4-FFF2-40B4-BE49-F238E27FC236}">
                  <a16:creationId xmlns:a16="http://schemas.microsoft.com/office/drawing/2014/main" id="{D180212D-2C0F-4547-968C-CAF5553B2557}"/>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205275" y="6191250"/>
              <a:ext cx="367725" cy="548501"/>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447" name="Прямая со стрелкой 446">
              <a:extLst>
                <a:ext uri="{FF2B5EF4-FFF2-40B4-BE49-F238E27FC236}">
                  <a16:creationId xmlns:a16="http://schemas.microsoft.com/office/drawing/2014/main" id="{9B6D2EB9-7A67-4B64-9C85-6BA81B2367CA}"/>
                </a:ext>
              </a:extLst>
            </xdr:cNvPr>
            <xdr:cNvCxnSpPr/>
          </xdr:nvCxnSpPr>
          <xdr:spPr>
            <a:xfrm flipV="1">
              <a:off x="10251281" y="7858125"/>
              <a:ext cx="678656" cy="1119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pic>
          <xdr:nvPicPr>
            <xdr:cNvPr id="448" name="Picture 4">
              <a:extLst>
                <a:ext uri="{FF2B5EF4-FFF2-40B4-BE49-F238E27FC236}">
                  <a16:creationId xmlns:a16="http://schemas.microsoft.com/office/drawing/2014/main" id="{9E404940-12CA-475E-AF44-83E0ED0BF54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0744860" y="8215313"/>
              <a:ext cx="406533" cy="51196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49" name="Прямоугольник 448">
              <a:extLst>
                <a:ext uri="{FF2B5EF4-FFF2-40B4-BE49-F238E27FC236}">
                  <a16:creationId xmlns:a16="http://schemas.microsoft.com/office/drawing/2014/main" id="{2EBECC5B-FA9C-4D73-9CF0-A6C131E154BC}"/>
                </a:ext>
              </a:extLst>
            </xdr:cNvPr>
            <xdr:cNvSpPr/>
          </xdr:nvSpPr>
          <xdr:spPr>
            <a:xfrm>
              <a:off x="10234613" y="8623467"/>
              <a:ext cx="1476376" cy="36976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Контролер БТК</a:t>
              </a:r>
            </a:p>
          </xdr:txBody>
        </xdr:sp>
      </xdr:grpSp>
    </xdr:grpSp>
    <xdr:clientData/>
  </xdr:twoCellAnchor>
  <xdr:twoCellAnchor>
    <xdr:from>
      <xdr:col>83</xdr:col>
      <xdr:colOff>107157</xdr:colOff>
      <xdr:row>8</xdr:row>
      <xdr:rowOff>35718</xdr:rowOff>
    </xdr:from>
    <xdr:to>
      <xdr:col>91</xdr:col>
      <xdr:colOff>59533</xdr:colOff>
      <xdr:row>8</xdr:row>
      <xdr:rowOff>3218691</xdr:rowOff>
    </xdr:to>
    <xdr:grpSp>
      <xdr:nvGrpSpPr>
        <xdr:cNvPr id="460" name="Группа 459">
          <a:extLst>
            <a:ext uri="{FF2B5EF4-FFF2-40B4-BE49-F238E27FC236}">
              <a16:creationId xmlns:a16="http://schemas.microsoft.com/office/drawing/2014/main" id="{404B7F4D-0A55-4DA5-810A-72AFD891820A}"/>
            </a:ext>
          </a:extLst>
        </xdr:cNvPr>
        <xdr:cNvGrpSpPr/>
      </xdr:nvGrpSpPr>
      <xdr:grpSpPr>
        <a:xfrm>
          <a:off x="22586157" y="15894843"/>
          <a:ext cx="1476376" cy="3182973"/>
          <a:chOff x="19288124" y="5631660"/>
          <a:chExt cx="1476376" cy="3182973"/>
        </a:xfrm>
      </xdr:grpSpPr>
      <xdr:grpSp>
        <xdr:nvGrpSpPr>
          <xdr:cNvPr id="461" name="Группа 460">
            <a:extLst>
              <a:ext uri="{FF2B5EF4-FFF2-40B4-BE49-F238E27FC236}">
                <a16:creationId xmlns:a16="http://schemas.microsoft.com/office/drawing/2014/main" id="{EDE5D175-0DD4-4078-B644-7CFB054A7061}"/>
              </a:ext>
            </a:extLst>
          </xdr:cNvPr>
          <xdr:cNvGrpSpPr/>
        </xdr:nvGrpSpPr>
        <xdr:grpSpPr>
          <a:xfrm>
            <a:off x="19347656" y="5631660"/>
            <a:ext cx="1150938" cy="1873284"/>
            <a:chOff x="12890500" y="13358816"/>
            <a:chExt cx="1150938" cy="1873284"/>
          </a:xfrm>
        </xdr:grpSpPr>
        <xdr:grpSp>
          <xdr:nvGrpSpPr>
            <xdr:cNvPr id="465" name="Группа 464">
              <a:extLst>
                <a:ext uri="{FF2B5EF4-FFF2-40B4-BE49-F238E27FC236}">
                  <a16:creationId xmlns:a16="http://schemas.microsoft.com/office/drawing/2014/main" id="{D0868BE1-4E2D-4330-88FF-EDF12E87FB47}"/>
                </a:ext>
              </a:extLst>
            </xdr:cNvPr>
            <xdr:cNvGrpSpPr/>
          </xdr:nvGrpSpPr>
          <xdr:grpSpPr>
            <a:xfrm>
              <a:off x="13045281" y="13358816"/>
              <a:ext cx="952501" cy="801719"/>
              <a:chOff x="10758329" y="7306201"/>
              <a:chExt cx="1110009" cy="805623"/>
            </a:xfrm>
          </xdr:grpSpPr>
          <xdr:pic>
            <xdr:nvPicPr>
              <xdr:cNvPr id="471" name="Picture 4">
                <a:extLst>
                  <a:ext uri="{FF2B5EF4-FFF2-40B4-BE49-F238E27FC236}">
                    <a16:creationId xmlns:a16="http://schemas.microsoft.com/office/drawing/2014/main" id="{7BB925A1-A3D8-4D8B-A6EB-424576E564B9}"/>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0981926" y="7306201"/>
                <a:ext cx="567971" cy="53766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72" name="Прямоугольник 471">
                <a:extLst>
                  <a:ext uri="{FF2B5EF4-FFF2-40B4-BE49-F238E27FC236}">
                    <a16:creationId xmlns:a16="http://schemas.microsoft.com/office/drawing/2014/main" id="{65D70ED7-E917-4A99-861C-EDE956DFF2E1}"/>
                  </a:ext>
                </a:extLst>
              </xdr:cNvPr>
              <xdr:cNvSpPr/>
            </xdr:nvSpPr>
            <xdr:spPr>
              <a:xfrm>
                <a:off x="10758329" y="7838353"/>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Мастер</a:t>
                </a:r>
              </a:p>
            </xdr:txBody>
          </xdr:sp>
        </xdr:grpSp>
        <xdr:grpSp>
          <xdr:nvGrpSpPr>
            <xdr:cNvPr id="466" name="Группа 465">
              <a:extLst>
                <a:ext uri="{FF2B5EF4-FFF2-40B4-BE49-F238E27FC236}">
                  <a16:creationId xmlns:a16="http://schemas.microsoft.com/office/drawing/2014/main" id="{71995A17-E959-4DF1-9053-1B62C8AD53D0}"/>
                </a:ext>
              </a:extLst>
            </xdr:cNvPr>
            <xdr:cNvGrpSpPr/>
          </xdr:nvGrpSpPr>
          <xdr:grpSpPr>
            <a:xfrm>
              <a:off x="13088937" y="14335122"/>
              <a:ext cx="952501" cy="896978"/>
              <a:chOff x="11771210" y="6707982"/>
              <a:chExt cx="1110009" cy="901346"/>
            </a:xfrm>
          </xdr:grpSpPr>
          <xdr:pic>
            <xdr:nvPicPr>
              <xdr:cNvPr id="469" name="Picture 4">
                <a:extLst>
                  <a:ext uri="{FF2B5EF4-FFF2-40B4-BE49-F238E27FC236}">
                    <a16:creationId xmlns:a16="http://schemas.microsoft.com/office/drawing/2014/main" id="{E2621F53-6423-456C-B503-5713F7DB2E2F}"/>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050309" y="6707982"/>
                <a:ext cx="555342" cy="52570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70" name="Прямоугольник 469">
                <a:extLst>
                  <a:ext uri="{FF2B5EF4-FFF2-40B4-BE49-F238E27FC236}">
                    <a16:creationId xmlns:a16="http://schemas.microsoft.com/office/drawing/2014/main" id="{81E713D2-3879-495D-AEF6-901879FC80F2}"/>
                  </a:ext>
                </a:extLst>
              </xdr:cNvPr>
              <xdr:cNvSpPr/>
            </xdr:nvSpPr>
            <xdr:spPr>
              <a:xfrm>
                <a:off x="11771210" y="7335857"/>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Диспетчера цехов поставщиков</a:t>
                </a:r>
              </a:p>
            </xdr:txBody>
          </xdr:sp>
        </xdr:grpSp>
        <xdr:cxnSp macro="">
          <xdr:nvCxnSpPr>
            <xdr:cNvPr id="467" name="Прямая со стрелкой 466">
              <a:extLst>
                <a:ext uri="{FF2B5EF4-FFF2-40B4-BE49-F238E27FC236}">
                  <a16:creationId xmlns:a16="http://schemas.microsoft.com/office/drawing/2014/main" id="{175A96B3-3BDC-44BC-ABA6-6D6B6C11EB5E}"/>
                </a:ext>
              </a:extLst>
            </xdr:cNvPr>
            <xdr:cNvCxnSpPr/>
          </xdr:nvCxnSpPr>
          <xdr:spPr>
            <a:xfrm>
              <a:off x="12890500" y="13912968"/>
              <a:ext cx="381000" cy="543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8" name="Прямая со стрелкой 467">
              <a:extLst>
                <a:ext uri="{FF2B5EF4-FFF2-40B4-BE49-F238E27FC236}">
                  <a16:creationId xmlns:a16="http://schemas.microsoft.com/office/drawing/2014/main" id="{4919EA20-7D81-472B-B8FA-727164CFDBCB}"/>
                </a:ext>
              </a:extLst>
            </xdr:cNvPr>
            <xdr:cNvCxnSpPr/>
          </xdr:nvCxnSpPr>
          <xdr:spPr>
            <a:xfrm>
              <a:off x="12914313" y="14881343"/>
              <a:ext cx="357187" cy="146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pic>
        <xdr:nvPicPr>
          <xdr:cNvPr id="462" name="Picture 4">
            <a:extLst>
              <a:ext uri="{FF2B5EF4-FFF2-40B4-BE49-F238E27FC236}">
                <a16:creationId xmlns:a16="http://schemas.microsoft.com/office/drawing/2014/main" id="{6CC95134-D9D6-466B-8CF6-361AA30AA217}"/>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9822183" y="7989092"/>
            <a:ext cx="406533" cy="51196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63" name="Прямоугольник 462">
            <a:extLst>
              <a:ext uri="{FF2B5EF4-FFF2-40B4-BE49-F238E27FC236}">
                <a16:creationId xmlns:a16="http://schemas.microsoft.com/office/drawing/2014/main" id="{97216308-DC64-4E7B-AB82-91E9ADEB5152}"/>
              </a:ext>
            </a:extLst>
          </xdr:cNvPr>
          <xdr:cNvSpPr/>
        </xdr:nvSpPr>
        <xdr:spPr>
          <a:xfrm>
            <a:off x="19288124" y="8444871"/>
            <a:ext cx="1476376" cy="36976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Контролер БТК</a:t>
            </a:r>
          </a:p>
        </xdr:txBody>
      </xdr:sp>
      <xdr:cxnSp macro="">
        <xdr:nvCxnSpPr>
          <xdr:cNvPr id="464" name="Прямая со стрелкой 463">
            <a:extLst>
              <a:ext uri="{FF2B5EF4-FFF2-40B4-BE49-F238E27FC236}">
                <a16:creationId xmlns:a16="http://schemas.microsoft.com/office/drawing/2014/main" id="{E52B50A7-B0BA-4996-9C79-89A45F41E1FD}"/>
              </a:ext>
            </a:extLst>
          </xdr:cNvPr>
          <xdr:cNvCxnSpPr/>
        </xdr:nvCxnSpPr>
        <xdr:spPr>
          <a:xfrm>
            <a:off x="19395281" y="8334375"/>
            <a:ext cx="357187" cy="146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98</xdr:col>
      <xdr:colOff>59531</xdr:colOff>
      <xdr:row>11</xdr:row>
      <xdr:rowOff>83344</xdr:rowOff>
    </xdr:from>
    <xdr:to>
      <xdr:col>106</xdr:col>
      <xdr:colOff>11907</xdr:colOff>
      <xdr:row>11</xdr:row>
      <xdr:rowOff>3266317</xdr:rowOff>
    </xdr:to>
    <xdr:grpSp>
      <xdr:nvGrpSpPr>
        <xdr:cNvPr id="473" name="Группа 472">
          <a:extLst>
            <a:ext uri="{FF2B5EF4-FFF2-40B4-BE49-F238E27FC236}">
              <a16:creationId xmlns:a16="http://schemas.microsoft.com/office/drawing/2014/main" id="{8A0F9EC2-2307-4D48-B65E-D05FCC01004C}"/>
            </a:ext>
          </a:extLst>
        </xdr:cNvPr>
        <xdr:cNvGrpSpPr/>
      </xdr:nvGrpSpPr>
      <xdr:grpSpPr>
        <a:xfrm>
          <a:off x="25396031" y="26610469"/>
          <a:ext cx="1476376" cy="3182973"/>
          <a:chOff x="19288124" y="5631660"/>
          <a:chExt cx="1476376" cy="3182973"/>
        </a:xfrm>
      </xdr:grpSpPr>
      <xdr:grpSp>
        <xdr:nvGrpSpPr>
          <xdr:cNvPr id="474" name="Группа 473">
            <a:extLst>
              <a:ext uri="{FF2B5EF4-FFF2-40B4-BE49-F238E27FC236}">
                <a16:creationId xmlns:a16="http://schemas.microsoft.com/office/drawing/2014/main" id="{CA734E19-D345-4DD5-AFE3-5B2887124F4B}"/>
              </a:ext>
            </a:extLst>
          </xdr:cNvPr>
          <xdr:cNvGrpSpPr/>
        </xdr:nvGrpSpPr>
        <xdr:grpSpPr>
          <a:xfrm>
            <a:off x="19347656" y="5631660"/>
            <a:ext cx="1150938" cy="1873284"/>
            <a:chOff x="12890500" y="13358816"/>
            <a:chExt cx="1150938" cy="1873284"/>
          </a:xfrm>
        </xdr:grpSpPr>
        <xdr:grpSp>
          <xdr:nvGrpSpPr>
            <xdr:cNvPr id="478" name="Группа 477">
              <a:extLst>
                <a:ext uri="{FF2B5EF4-FFF2-40B4-BE49-F238E27FC236}">
                  <a16:creationId xmlns:a16="http://schemas.microsoft.com/office/drawing/2014/main" id="{CB5B9522-8153-4ADA-BCCA-070E4094157C}"/>
                </a:ext>
              </a:extLst>
            </xdr:cNvPr>
            <xdr:cNvGrpSpPr/>
          </xdr:nvGrpSpPr>
          <xdr:grpSpPr>
            <a:xfrm>
              <a:off x="13045281" y="13358816"/>
              <a:ext cx="952501" cy="801719"/>
              <a:chOff x="10758329" y="7306201"/>
              <a:chExt cx="1110009" cy="805623"/>
            </a:xfrm>
          </xdr:grpSpPr>
          <xdr:pic>
            <xdr:nvPicPr>
              <xdr:cNvPr id="484" name="Picture 4">
                <a:extLst>
                  <a:ext uri="{FF2B5EF4-FFF2-40B4-BE49-F238E27FC236}">
                    <a16:creationId xmlns:a16="http://schemas.microsoft.com/office/drawing/2014/main" id="{9DA36C17-B2FA-4E93-8676-F7FAEE9A6A82}"/>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0981926" y="7306201"/>
                <a:ext cx="567971" cy="53766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85" name="Прямоугольник 484">
                <a:extLst>
                  <a:ext uri="{FF2B5EF4-FFF2-40B4-BE49-F238E27FC236}">
                    <a16:creationId xmlns:a16="http://schemas.microsoft.com/office/drawing/2014/main" id="{AA7B1750-726B-42A4-8E59-6A584C9DEAFB}"/>
                  </a:ext>
                </a:extLst>
              </xdr:cNvPr>
              <xdr:cNvSpPr/>
            </xdr:nvSpPr>
            <xdr:spPr>
              <a:xfrm>
                <a:off x="10758329" y="7838353"/>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Мастер</a:t>
                </a:r>
              </a:p>
            </xdr:txBody>
          </xdr:sp>
        </xdr:grpSp>
        <xdr:grpSp>
          <xdr:nvGrpSpPr>
            <xdr:cNvPr id="479" name="Группа 478">
              <a:extLst>
                <a:ext uri="{FF2B5EF4-FFF2-40B4-BE49-F238E27FC236}">
                  <a16:creationId xmlns:a16="http://schemas.microsoft.com/office/drawing/2014/main" id="{E26C0558-73F1-46A7-8A01-F3D9657DE68C}"/>
                </a:ext>
              </a:extLst>
            </xdr:cNvPr>
            <xdr:cNvGrpSpPr/>
          </xdr:nvGrpSpPr>
          <xdr:grpSpPr>
            <a:xfrm>
              <a:off x="13088937" y="14335122"/>
              <a:ext cx="952501" cy="896978"/>
              <a:chOff x="11771210" y="6707982"/>
              <a:chExt cx="1110009" cy="901346"/>
            </a:xfrm>
          </xdr:grpSpPr>
          <xdr:pic>
            <xdr:nvPicPr>
              <xdr:cNvPr id="482" name="Picture 4">
                <a:extLst>
                  <a:ext uri="{FF2B5EF4-FFF2-40B4-BE49-F238E27FC236}">
                    <a16:creationId xmlns:a16="http://schemas.microsoft.com/office/drawing/2014/main" id="{D94BC1C5-C930-4F5F-9A4C-BFA1553B3FA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050309" y="6707982"/>
                <a:ext cx="555342" cy="52570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83" name="Прямоугольник 482">
                <a:extLst>
                  <a:ext uri="{FF2B5EF4-FFF2-40B4-BE49-F238E27FC236}">
                    <a16:creationId xmlns:a16="http://schemas.microsoft.com/office/drawing/2014/main" id="{D401E793-6521-4165-A40E-8C9F6480742A}"/>
                  </a:ext>
                </a:extLst>
              </xdr:cNvPr>
              <xdr:cNvSpPr/>
            </xdr:nvSpPr>
            <xdr:spPr>
              <a:xfrm>
                <a:off x="11771210" y="7335857"/>
                <a:ext cx="1110009" cy="27347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Диспетчера цехов поставщиков</a:t>
                </a:r>
              </a:p>
            </xdr:txBody>
          </xdr:sp>
        </xdr:grpSp>
        <xdr:cxnSp macro="">
          <xdr:nvCxnSpPr>
            <xdr:cNvPr id="480" name="Прямая со стрелкой 479">
              <a:extLst>
                <a:ext uri="{FF2B5EF4-FFF2-40B4-BE49-F238E27FC236}">
                  <a16:creationId xmlns:a16="http://schemas.microsoft.com/office/drawing/2014/main" id="{32A4670E-26BB-41EA-A2C7-9042F72FF1FD}"/>
                </a:ext>
              </a:extLst>
            </xdr:cNvPr>
            <xdr:cNvCxnSpPr/>
          </xdr:nvCxnSpPr>
          <xdr:spPr>
            <a:xfrm>
              <a:off x="12890500" y="13912968"/>
              <a:ext cx="381000" cy="543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1" name="Прямая со стрелкой 480">
              <a:extLst>
                <a:ext uri="{FF2B5EF4-FFF2-40B4-BE49-F238E27FC236}">
                  <a16:creationId xmlns:a16="http://schemas.microsoft.com/office/drawing/2014/main" id="{37D67732-F66E-45A0-AB07-419879B4021B}"/>
                </a:ext>
              </a:extLst>
            </xdr:cNvPr>
            <xdr:cNvCxnSpPr/>
          </xdr:nvCxnSpPr>
          <xdr:spPr>
            <a:xfrm>
              <a:off x="12914313" y="14881343"/>
              <a:ext cx="357187" cy="146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pic>
        <xdr:nvPicPr>
          <xdr:cNvPr id="475" name="Picture 4">
            <a:extLst>
              <a:ext uri="{FF2B5EF4-FFF2-40B4-BE49-F238E27FC236}">
                <a16:creationId xmlns:a16="http://schemas.microsoft.com/office/drawing/2014/main" id="{9F70DB2D-5B55-4AF9-9FAA-E64B1AE26F51}"/>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9822183" y="7989092"/>
            <a:ext cx="406533" cy="51196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76" name="Прямоугольник 475">
            <a:extLst>
              <a:ext uri="{FF2B5EF4-FFF2-40B4-BE49-F238E27FC236}">
                <a16:creationId xmlns:a16="http://schemas.microsoft.com/office/drawing/2014/main" id="{40239B9C-B670-43EA-9ECF-04DD5A3F1197}"/>
              </a:ext>
            </a:extLst>
          </xdr:cNvPr>
          <xdr:cNvSpPr/>
        </xdr:nvSpPr>
        <xdr:spPr>
          <a:xfrm>
            <a:off x="19288124" y="8444871"/>
            <a:ext cx="1476376" cy="36976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solidFill>
                  <a:sysClr val="windowText" lastClr="000000"/>
                </a:solidFill>
                <a:latin typeface="Arial Narrow" panose="020B0606020202030204" pitchFamily="34" charset="0"/>
              </a:rPr>
              <a:t>Контролер БТК</a:t>
            </a:r>
          </a:p>
        </xdr:txBody>
      </xdr:sp>
      <xdr:cxnSp macro="">
        <xdr:nvCxnSpPr>
          <xdr:cNvPr id="477" name="Прямая со стрелкой 476">
            <a:extLst>
              <a:ext uri="{FF2B5EF4-FFF2-40B4-BE49-F238E27FC236}">
                <a16:creationId xmlns:a16="http://schemas.microsoft.com/office/drawing/2014/main" id="{962FBC72-4607-44BF-8315-FC4F0826FAF0}"/>
              </a:ext>
            </a:extLst>
          </xdr:cNvPr>
          <xdr:cNvCxnSpPr/>
        </xdr:nvCxnSpPr>
        <xdr:spPr>
          <a:xfrm>
            <a:off x="19395281" y="8334375"/>
            <a:ext cx="357187" cy="146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1</xdr:row>
      <xdr:rowOff>38100</xdr:rowOff>
    </xdr:from>
    <xdr:to>
      <xdr:col>24</xdr:col>
      <xdr:colOff>5295900</xdr:colOff>
      <xdr:row>35</xdr:row>
      <xdr:rowOff>495299</xdr:rowOff>
    </xdr:to>
    <xdr:pic>
      <xdr:nvPicPr>
        <xdr:cNvPr id="224" name="Рисунок 223">
          <a:extLst>
            <a:ext uri="{FF2B5EF4-FFF2-40B4-BE49-F238E27FC236}">
              <a16:creationId xmlns:a16="http://schemas.microsoft.com/office/drawing/2014/main" id="{00000000-0008-0000-0900-0000E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57200"/>
          <a:ext cx="20288250" cy="20059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42</xdr:col>
      <xdr:colOff>133350</xdr:colOff>
      <xdr:row>6</xdr:row>
      <xdr:rowOff>819149</xdr:rowOff>
    </xdr:from>
    <xdr:to>
      <xdr:col>46</xdr:col>
      <xdr:colOff>133350</xdr:colOff>
      <xdr:row>6</xdr:row>
      <xdr:rowOff>2400300</xdr:rowOff>
    </xdr:to>
    <xdr:sp macro="" textlink="">
      <xdr:nvSpPr>
        <xdr:cNvPr id="251" name="Прямоугольник 250">
          <a:extLst>
            <a:ext uri="{FF2B5EF4-FFF2-40B4-BE49-F238E27FC236}">
              <a16:creationId xmlns:a16="http://schemas.microsoft.com/office/drawing/2014/main" id="{00000000-0008-0000-0A00-0000FB000000}"/>
            </a:ext>
          </a:extLst>
        </xdr:cNvPr>
        <xdr:cNvSpPr/>
      </xdr:nvSpPr>
      <xdr:spPr>
        <a:xfrm>
          <a:off x="12649200" y="10496549"/>
          <a:ext cx="762000" cy="1581151"/>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48</xdr:col>
      <xdr:colOff>133350</xdr:colOff>
      <xdr:row>4</xdr:row>
      <xdr:rowOff>57150</xdr:rowOff>
    </xdr:from>
    <xdr:to>
      <xdr:col>50</xdr:col>
      <xdr:colOff>0</xdr:colOff>
      <xdr:row>4</xdr:row>
      <xdr:rowOff>2266950</xdr:rowOff>
    </xdr:to>
    <xdr:sp macro="" textlink="">
      <xdr:nvSpPr>
        <xdr:cNvPr id="219" name="Прямоугольник 218">
          <a:extLst>
            <a:ext uri="{FF2B5EF4-FFF2-40B4-BE49-F238E27FC236}">
              <a16:creationId xmlns:a16="http://schemas.microsoft.com/office/drawing/2014/main" id="{00000000-0008-0000-0A00-0000DB000000}"/>
            </a:ext>
          </a:extLst>
        </xdr:cNvPr>
        <xdr:cNvSpPr/>
      </xdr:nvSpPr>
      <xdr:spPr>
        <a:xfrm>
          <a:off x="13792200" y="4514850"/>
          <a:ext cx="247650" cy="220980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11</xdr:col>
      <xdr:colOff>190499</xdr:colOff>
      <xdr:row>6</xdr:row>
      <xdr:rowOff>63500</xdr:rowOff>
    </xdr:from>
    <xdr:to>
      <xdr:col>15</xdr:col>
      <xdr:colOff>142874</xdr:colOff>
      <xdr:row>6</xdr:row>
      <xdr:rowOff>1746250</xdr:rowOff>
    </xdr:to>
    <xdr:sp macro="" textlink="">
      <xdr:nvSpPr>
        <xdr:cNvPr id="212" name="Прямоугольник 211">
          <a:extLst>
            <a:ext uri="{FF2B5EF4-FFF2-40B4-BE49-F238E27FC236}">
              <a16:creationId xmlns:a16="http://schemas.microsoft.com/office/drawing/2014/main" id="{00000000-0008-0000-0A00-0000D4000000}"/>
            </a:ext>
          </a:extLst>
        </xdr:cNvPr>
        <xdr:cNvSpPr/>
      </xdr:nvSpPr>
      <xdr:spPr>
        <a:xfrm>
          <a:off x="6746874" y="9715500"/>
          <a:ext cx="714375" cy="168275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107</xdr:col>
      <xdr:colOff>114300</xdr:colOff>
      <xdr:row>3</xdr:row>
      <xdr:rowOff>0</xdr:rowOff>
    </xdr:from>
    <xdr:to>
      <xdr:col>108</xdr:col>
      <xdr:colOff>34834</xdr:colOff>
      <xdr:row>3</xdr:row>
      <xdr:rowOff>1335132</xdr:rowOff>
    </xdr:to>
    <xdr:sp macro="" textlink="">
      <xdr:nvSpPr>
        <xdr:cNvPr id="2" name="Прямоугольник 1">
          <a:extLst>
            <a:ext uri="{FF2B5EF4-FFF2-40B4-BE49-F238E27FC236}">
              <a16:creationId xmlns:a16="http://schemas.microsoft.com/office/drawing/2014/main" id="{00000000-0008-0000-0A00-000002000000}"/>
            </a:ext>
          </a:extLst>
        </xdr:cNvPr>
        <xdr:cNvSpPr/>
      </xdr:nvSpPr>
      <xdr:spPr>
        <a:xfrm>
          <a:off x="24965025" y="1400175"/>
          <a:ext cx="111034" cy="13351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xdr:col>
      <xdr:colOff>169333</xdr:colOff>
      <xdr:row>2</xdr:row>
      <xdr:rowOff>385234</xdr:rowOff>
    </xdr:from>
    <xdr:to>
      <xdr:col>7</xdr:col>
      <xdr:colOff>0</xdr:colOff>
      <xdr:row>30</xdr:row>
      <xdr:rowOff>184150</xdr:rowOff>
    </xdr:to>
    <xdr:cxnSp macro="">
      <xdr:nvCxnSpPr>
        <xdr:cNvPr id="3" name="Прямая соединительная линия 2">
          <a:extLst>
            <a:ext uri="{FF2B5EF4-FFF2-40B4-BE49-F238E27FC236}">
              <a16:creationId xmlns:a16="http://schemas.microsoft.com/office/drawing/2014/main" id="{00000000-0008-0000-0A00-000003000000}"/>
            </a:ext>
          </a:extLst>
        </xdr:cNvPr>
        <xdr:cNvCxnSpPr/>
      </xdr:nvCxnSpPr>
      <xdr:spPr>
        <a:xfrm>
          <a:off x="5827183" y="1375834"/>
          <a:ext cx="21167" cy="19591866"/>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66675</xdr:colOff>
      <xdr:row>1</xdr:row>
      <xdr:rowOff>569912</xdr:rowOff>
    </xdr:from>
    <xdr:ext cx="560795" cy="328295"/>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5534025" y="950912"/>
          <a:ext cx="560795"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7:20</a:t>
          </a:r>
        </a:p>
      </xdr:txBody>
    </xdr:sp>
    <xdr:clientData/>
  </xdr:oneCellAnchor>
  <xdr:oneCellAnchor>
    <xdr:from>
      <xdr:col>57</xdr:col>
      <xdr:colOff>20320</xdr:colOff>
      <xdr:row>2</xdr:row>
      <xdr:rowOff>10794</xdr:rowOff>
    </xdr:from>
    <xdr:ext cx="663387" cy="328295"/>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15346045" y="991869"/>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16:00</a:t>
          </a:r>
        </a:p>
      </xdr:txBody>
    </xdr:sp>
    <xdr:clientData/>
  </xdr:oneCellAnchor>
  <xdr:twoCellAnchor>
    <xdr:from>
      <xdr:col>109</xdr:col>
      <xdr:colOff>179916</xdr:colOff>
      <xdr:row>3</xdr:row>
      <xdr:rowOff>0</xdr:rowOff>
    </xdr:from>
    <xdr:to>
      <xdr:col>109</xdr:col>
      <xdr:colOff>179916</xdr:colOff>
      <xdr:row>30</xdr:row>
      <xdr:rowOff>31750</xdr:rowOff>
    </xdr:to>
    <xdr:cxnSp macro="">
      <xdr:nvCxnSpPr>
        <xdr:cNvPr id="6" name="Прямая соединительная линия 5">
          <a:extLst>
            <a:ext uri="{FF2B5EF4-FFF2-40B4-BE49-F238E27FC236}">
              <a16:creationId xmlns:a16="http://schemas.microsoft.com/office/drawing/2014/main" id="{00000000-0008-0000-0A00-000006000000}"/>
            </a:ext>
          </a:extLst>
        </xdr:cNvPr>
        <xdr:cNvCxnSpPr/>
      </xdr:nvCxnSpPr>
      <xdr:spPr>
        <a:xfrm>
          <a:off x="25411641" y="1400175"/>
          <a:ext cx="0" cy="19386550"/>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108</xdr:col>
      <xdr:colOff>130175</xdr:colOff>
      <xdr:row>1</xdr:row>
      <xdr:rowOff>582612</xdr:rowOff>
    </xdr:from>
    <xdr:ext cx="663387" cy="328295"/>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25171400" y="963612"/>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00:30</a:t>
          </a:r>
        </a:p>
      </xdr:txBody>
    </xdr:sp>
    <xdr:clientData/>
  </xdr:oneCellAnchor>
  <xdr:twoCellAnchor>
    <xdr:from>
      <xdr:col>23</xdr:col>
      <xdr:colOff>10582</xdr:colOff>
      <xdr:row>3</xdr:row>
      <xdr:rowOff>0</xdr:rowOff>
    </xdr:from>
    <xdr:to>
      <xdr:col>24</xdr:col>
      <xdr:colOff>102021</xdr:colOff>
      <xdr:row>30</xdr:row>
      <xdr:rowOff>12487</xdr:rowOff>
    </xdr:to>
    <xdr:sp macro="" textlink="">
      <xdr:nvSpPr>
        <xdr:cNvPr id="8" name="Прямоугольник 7">
          <a:extLst>
            <a:ext uri="{FF2B5EF4-FFF2-40B4-BE49-F238E27FC236}">
              <a16:creationId xmlns:a16="http://schemas.microsoft.com/office/drawing/2014/main" id="{00000000-0008-0000-0A00-000008000000}"/>
            </a:ext>
          </a:extLst>
        </xdr:cNvPr>
        <xdr:cNvSpPr/>
      </xdr:nvSpPr>
      <xdr:spPr>
        <a:xfrm>
          <a:off x="8859307" y="1400175"/>
          <a:ext cx="281939" cy="19367287"/>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21</xdr:col>
      <xdr:colOff>8679</xdr:colOff>
      <xdr:row>1</xdr:row>
      <xdr:rowOff>583035</xdr:rowOff>
    </xdr:from>
    <xdr:ext cx="1210460" cy="328295"/>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8476404" y="964035"/>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10:00-10:15</a:t>
          </a:r>
        </a:p>
      </xdr:txBody>
    </xdr:sp>
    <xdr:clientData/>
  </xdr:oneCellAnchor>
  <xdr:twoCellAnchor>
    <xdr:from>
      <xdr:col>32</xdr:col>
      <xdr:colOff>10583</xdr:colOff>
      <xdr:row>3</xdr:row>
      <xdr:rowOff>0</xdr:rowOff>
    </xdr:from>
    <xdr:to>
      <xdr:col>35</xdr:col>
      <xdr:colOff>190499</xdr:colOff>
      <xdr:row>28</xdr:row>
      <xdr:rowOff>0</xdr:rowOff>
    </xdr:to>
    <xdr:sp macro="" textlink="">
      <xdr:nvSpPr>
        <xdr:cNvPr id="10" name="Прямоугольник 9">
          <a:extLst>
            <a:ext uri="{FF2B5EF4-FFF2-40B4-BE49-F238E27FC236}">
              <a16:creationId xmlns:a16="http://schemas.microsoft.com/office/drawing/2014/main" id="{00000000-0008-0000-0A00-00000A000000}"/>
            </a:ext>
          </a:extLst>
        </xdr:cNvPr>
        <xdr:cNvSpPr/>
      </xdr:nvSpPr>
      <xdr:spPr>
        <a:xfrm>
          <a:off x="10573808" y="1400175"/>
          <a:ext cx="751416" cy="19354800"/>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20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31</xdr:col>
      <xdr:colOff>24976</xdr:colOff>
      <xdr:row>1</xdr:row>
      <xdr:rowOff>583036</xdr:rowOff>
    </xdr:from>
    <xdr:ext cx="1210460" cy="328295"/>
    <xdr:sp macro="" textlink="">
      <xdr:nvSpPr>
        <xdr:cNvPr id="11" name="TextBox 10">
          <a:extLst>
            <a:ext uri="{FF2B5EF4-FFF2-40B4-BE49-F238E27FC236}">
              <a16:creationId xmlns:a16="http://schemas.microsoft.com/office/drawing/2014/main" id="{00000000-0008-0000-0A00-00000B000000}"/>
            </a:ext>
          </a:extLst>
        </xdr:cNvPr>
        <xdr:cNvSpPr txBox="1"/>
      </xdr:nvSpPr>
      <xdr:spPr>
        <a:xfrm>
          <a:off x="10397701" y="964036"/>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11:30-12:10</a:t>
          </a:r>
        </a:p>
      </xdr:txBody>
    </xdr:sp>
    <xdr:clientData/>
  </xdr:oneCellAnchor>
  <xdr:twoCellAnchor>
    <xdr:from>
      <xdr:col>47</xdr:col>
      <xdr:colOff>0</xdr:colOff>
      <xdr:row>3</xdr:row>
      <xdr:rowOff>0</xdr:rowOff>
    </xdr:from>
    <xdr:to>
      <xdr:col>48</xdr:col>
      <xdr:colOff>94402</xdr:colOff>
      <xdr:row>28</xdr:row>
      <xdr:rowOff>0</xdr:rowOff>
    </xdr:to>
    <xdr:sp macro="" textlink="">
      <xdr:nvSpPr>
        <xdr:cNvPr id="12" name="Прямоугольник 11">
          <a:extLst>
            <a:ext uri="{FF2B5EF4-FFF2-40B4-BE49-F238E27FC236}">
              <a16:creationId xmlns:a16="http://schemas.microsoft.com/office/drawing/2014/main" id="{00000000-0008-0000-0A00-00000C000000}"/>
            </a:ext>
          </a:extLst>
        </xdr:cNvPr>
        <xdr:cNvSpPr/>
      </xdr:nvSpPr>
      <xdr:spPr>
        <a:xfrm>
          <a:off x="13420725" y="1400175"/>
          <a:ext cx="284902" cy="19354800"/>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44</xdr:col>
      <xdr:colOff>160656</xdr:colOff>
      <xdr:row>1</xdr:row>
      <xdr:rowOff>575415</xdr:rowOff>
    </xdr:from>
    <xdr:ext cx="1210460" cy="328295"/>
    <xdr:sp macro="" textlink="">
      <xdr:nvSpPr>
        <xdr:cNvPr id="13" name="TextBox 12">
          <a:extLst>
            <a:ext uri="{FF2B5EF4-FFF2-40B4-BE49-F238E27FC236}">
              <a16:creationId xmlns:a16="http://schemas.microsoft.com/office/drawing/2014/main" id="{00000000-0008-0000-0A00-00000D000000}"/>
            </a:ext>
          </a:extLst>
        </xdr:cNvPr>
        <xdr:cNvSpPr txBox="1"/>
      </xdr:nvSpPr>
      <xdr:spPr>
        <a:xfrm>
          <a:off x="13009881" y="956415"/>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14:00-14:15</a:t>
          </a:r>
        </a:p>
      </xdr:txBody>
    </xdr:sp>
    <xdr:clientData/>
  </xdr:oneCellAnchor>
  <xdr:twoCellAnchor>
    <xdr:from>
      <xdr:col>70</xdr:col>
      <xdr:colOff>169333</xdr:colOff>
      <xdr:row>3</xdr:row>
      <xdr:rowOff>1</xdr:rowOff>
    </xdr:from>
    <xdr:to>
      <xdr:col>72</xdr:col>
      <xdr:colOff>76200</xdr:colOff>
      <xdr:row>9</xdr:row>
      <xdr:rowOff>2933701</xdr:rowOff>
    </xdr:to>
    <xdr:sp macro="" textlink="">
      <xdr:nvSpPr>
        <xdr:cNvPr id="14" name="Прямоугольник 13">
          <a:extLst>
            <a:ext uri="{FF2B5EF4-FFF2-40B4-BE49-F238E27FC236}">
              <a16:creationId xmlns:a16="http://schemas.microsoft.com/office/drawing/2014/main" id="{00000000-0008-0000-0A00-00000E000000}"/>
            </a:ext>
          </a:extLst>
        </xdr:cNvPr>
        <xdr:cNvSpPr/>
      </xdr:nvSpPr>
      <xdr:spPr>
        <a:xfrm>
          <a:off x="18019183" y="1409701"/>
          <a:ext cx="287867" cy="19354800"/>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68</xdr:col>
      <xdr:colOff>162561</xdr:colOff>
      <xdr:row>1</xdr:row>
      <xdr:rowOff>584093</xdr:rowOff>
    </xdr:from>
    <xdr:ext cx="1210460" cy="328295"/>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17583786" y="96509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18:00-18:15</a:t>
          </a:r>
        </a:p>
      </xdr:txBody>
    </xdr:sp>
    <xdr:clientData/>
  </xdr:oneCellAnchor>
  <xdr:twoCellAnchor>
    <xdr:from>
      <xdr:col>82</xdr:col>
      <xdr:colOff>179916</xdr:colOff>
      <xdr:row>3</xdr:row>
      <xdr:rowOff>1</xdr:rowOff>
    </xdr:from>
    <xdr:to>
      <xdr:col>86</xdr:col>
      <xdr:colOff>-1</xdr:colOff>
      <xdr:row>9</xdr:row>
      <xdr:rowOff>2933701</xdr:rowOff>
    </xdr:to>
    <xdr:sp macro="" textlink="">
      <xdr:nvSpPr>
        <xdr:cNvPr id="16" name="Прямоугольник 15">
          <a:extLst>
            <a:ext uri="{FF2B5EF4-FFF2-40B4-BE49-F238E27FC236}">
              <a16:creationId xmlns:a16="http://schemas.microsoft.com/office/drawing/2014/main" id="{00000000-0008-0000-0A00-000010000000}"/>
            </a:ext>
          </a:extLst>
        </xdr:cNvPr>
        <xdr:cNvSpPr/>
      </xdr:nvSpPr>
      <xdr:spPr>
        <a:xfrm>
          <a:off x="20315766" y="1409701"/>
          <a:ext cx="582083" cy="19354800"/>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05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81</xdr:col>
      <xdr:colOff>133562</xdr:colOff>
      <xdr:row>1</xdr:row>
      <xdr:rowOff>594676</xdr:rowOff>
    </xdr:from>
    <xdr:ext cx="1210460" cy="328295"/>
    <xdr:sp macro="" textlink="">
      <xdr:nvSpPr>
        <xdr:cNvPr id="17" name="TextBox 16">
          <a:extLst>
            <a:ext uri="{FF2B5EF4-FFF2-40B4-BE49-F238E27FC236}">
              <a16:creationId xmlns:a16="http://schemas.microsoft.com/office/drawing/2014/main" id="{00000000-0008-0000-0A00-000011000000}"/>
            </a:ext>
          </a:extLst>
        </xdr:cNvPr>
        <xdr:cNvSpPr txBox="1"/>
      </xdr:nvSpPr>
      <xdr:spPr>
        <a:xfrm>
          <a:off x="20031287" y="975676"/>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20:00-20:30</a:t>
          </a:r>
        </a:p>
      </xdr:txBody>
    </xdr:sp>
    <xdr:clientData/>
  </xdr:oneCellAnchor>
  <xdr:twoCellAnchor>
    <xdr:from>
      <xdr:col>98</xdr:col>
      <xdr:colOff>12488</xdr:colOff>
      <xdr:row>3</xdr:row>
      <xdr:rowOff>0</xdr:rowOff>
    </xdr:from>
    <xdr:to>
      <xdr:col>99</xdr:col>
      <xdr:colOff>76200</xdr:colOff>
      <xdr:row>9</xdr:row>
      <xdr:rowOff>2933700</xdr:rowOff>
    </xdr:to>
    <xdr:sp macro="" textlink="">
      <xdr:nvSpPr>
        <xdr:cNvPr id="18" name="Прямоугольник 17">
          <a:extLst>
            <a:ext uri="{FF2B5EF4-FFF2-40B4-BE49-F238E27FC236}">
              <a16:creationId xmlns:a16="http://schemas.microsoft.com/office/drawing/2014/main" id="{00000000-0008-0000-0A00-000012000000}"/>
            </a:ext>
          </a:extLst>
        </xdr:cNvPr>
        <xdr:cNvSpPr/>
      </xdr:nvSpPr>
      <xdr:spPr>
        <a:xfrm>
          <a:off x="23196338" y="1409700"/>
          <a:ext cx="254212" cy="19354800"/>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95</xdr:col>
      <xdr:colOff>170392</xdr:colOff>
      <xdr:row>1</xdr:row>
      <xdr:rowOff>577320</xdr:rowOff>
    </xdr:from>
    <xdr:ext cx="1210460" cy="328295"/>
    <xdr:sp macro="" textlink="">
      <xdr:nvSpPr>
        <xdr:cNvPr id="19" name="TextBox 18">
          <a:extLst>
            <a:ext uri="{FF2B5EF4-FFF2-40B4-BE49-F238E27FC236}">
              <a16:creationId xmlns:a16="http://schemas.microsoft.com/office/drawing/2014/main" id="{00000000-0008-0000-0A00-000013000000}"/>
            </a:ext>
          </a:extLst>
        </xdr:cNvPr>
        <xdr:cNvSpPr txBox="1"/>
      </xdr:nvSpPr>
      <xdr:spPr>
        <a:xfrm>
          <a:off x="22735117" y="958320"/>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22:30-22:45</a:t>
          </a:r>
        </a:p>
      </xdr:txBody>
    </xdr:sp>
    <xdr:clientData/>
  </xdr:oneCellAnchor>
  <xdr:twoCellAnchor>
    <xdr:from>
      <xdr:col>6</xdr:col>
      <xdr:colOff>31750</xdr:colOff>
      <xdr:row>4</xdr:row>
      <xdr:rowOff>79375</xdr:rowOff>
    </xdr:from>
    <xdr:to>
      <xdr:col>6</xdr:col>
      <xdr:colOff>136071</xdr:colOff>
      <xdr:row>4</xdr:row>
      <xdr:rowOff>2555875</xdr:rowOff>
    </xdr:to>
    <xdr:sp macro="" textlink="">
      <xdr:nvSpPr>
        <xdr:cNvPr id="20" name="Прямоугольник 19">
          <a:extLst>
            <a:ext uri="{FF2B5EF4-FFF2-40B4-BE49-F238E27FC236}">
              <a16:creationId xmlns:a16="http://schemas.microsoft.com/office/drawing/2014/main" id="{00000000-0008-0000-0A00-000014000000}"/>
            </a:ext>
          </a:extLst>
        </xdr:cNvPr>
        <xdr:cNvSpPr/>
      </xdr:nvSpPr>
      <xdr:spPr>
        <a:xfrm>
          <a:off x="5641975" y="4527550"/>
          <a:ext cx="104321" cy="247650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xdr:col>
      <xdr:colOff>27214</xdr:colOff>
      <xdr:row>3</xdr:row>
      <xdr:rowOff>54430</xdr:rowOff>
    </xdr:from>
    <xdr:to>
      <xdr:col>6</xdr:col>
      <xdr:colOff>149678</xdr:colOff>
      <xdr:row>3</xdr:row>
      <xdr:rowOff>1374322</xdr:rowOff>
    </xdr:to>
    <xdr:sp macro="" textlink="">
      <xdr:nvSpPr>
        <xdr:cNvPr id="21" name="Прямоугольник 20">
          <a:extLst>
            <a:ext uri="{FF2B5EF4-FFF2-40B4-BE49-F238E27FC236}">
              <a16:creationId xmlns:a16="http://schemas.microsoft.com/office/drawing/2014/main" id="{00000000-0008-0000-0A00-000015000000}"/>
            </a:ext>
          </a:extLst>
        </xdr:cNvPr>
        <xdr:cNvSpPr/>
      </xdr:nvSpPr>
      <xdr:spPr>
        <a:xfrm>
          <a:off x="5637439" y="1454605"/>
          <a:ext cx="122464" cy="131989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xdr:col>
      <xdr:colOff>88446</xdr:colOff>
      <xdr:row>3</xdr:row>
      <xdr:rowOff>1374322</xdr:rowOff>
    </xdr:from>
    <xdr:to>
      <xdr:col>6</xdr:col>
      <xdr:colOff>88446</xdr:colOff>
      <xdr:row>4</xdr:row>
      <xdr:rowOff>275955</xdr:rowOff>
    </xdr:to>
    <xdr:cxnSp macro="">
      <xdr:nvCxnSpPr>
        <xdr:cNvPr id="22" name="Прямая со стрелкой 21">
          <a:extLst>
            <a:ext uri="{FF2B5EF4-FFF2-40B4-BE49-F238E27FC236}">
              <a16:creationId xmlns:a16="http://schemas.microsoft.com/office/drawing/2014/main" id="{00000000-0008-0000-0A00-000016000000}"/>
            </a:ext>
          </a:extLst>
        </xdr:cNvPr>
        <xdr:cNvCxnSpPr>
          <a:endCxn id="21" idx="2"/>
        </xdr:cNvCxnSpPr>
      </xdr:nvCxnSpPr>
      <xdr:spPr>
        <a:xfrm flipV="1">
          <a:off x="5698671" y="2774497"/>
          <a:ext cx="0" cy="1949633"/>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159202</xdr:colOff>
      <xdr:row>3</xdr:row>
      <xdr:rowOff>4935311</xdr:rowOff>
    </xdr:from>
    <xdr:to>
      <xdr:col>10</xdr:col>
      <xdr:colOff>166837</xdr:colOff>
      <xdr:row>5</xdr:row>
      <xdr:rowOff>13607</xdr:rowOff>
    </xdr:to>
    <xdr:sp macro="" textlink="">
      <xdr:nvSpPr>
        <xdr:cNvPr id="23" name="Прямоугольник 22">
          <a:extLst>
            <a:ext uri="{FF2B5EF4-FFF2-40B4-BE49-F238E27FC236}">
              <a16:creationId xmlns:a16="http://schemas.microsoft.com/office/drawing/2014/main" id="{00000000-0008-0000-0A00-000017000000}"/>
            </a:ext>
          </a:extLst>
        </xdr:cNvPr>
        <xdr:cNvSpPr/>
      </xdr:nvSpPr>
      <xdr:spPr>
        <a:xfrm>
          <a:off x="6150427" y="4449536"/>
          <a:ext cx="388635" cy="262209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xdr:col>
      <xdr:colOff>2448</xdr:colOff>
      <xdr:row>6</xdr:row>
      <xdr:rowOff>1943100</xdr:rowOff>
    </xdr:from>
    <xdr:to>
      <xdr:col>6</xdr:col>
      <xdr:colOff>0</xdr:colOff>
      <xdr:row>6</xdr:row>
      <xdr:rowOff>2844708</xdr:rowOff>
    </xdr:to>
    <xdr:sp macro="" textlink="">
      <xdr:nvSpPr>
        <xdr:cNvPr id="24" name="Прямоугольник 23">
          <a:extLst>
            <a:ext uri="{FF2B5EF4-FFF2-40B4-BE49-F238E27FC236}">
              <a16:creationId xmlns:a16="http://schemas.microsoft.com/office/drawing/2014/main" id="{00000000-0008-0000-0A00-000018000000}"/>
            </a:ext>
          </a:extLst>
        </xdr:cNvPr>
        <xdr:cNvSpPr/>
      </xdr:nvSpPr>
      <xdr:spPr>
        <a:xfrm>
          <a:off x="5507898" y="11620500"/>
          <a:ext cx="149952" cy="901608"/>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xdr:col>
      <xdr:colOff>77424</xdr:colOff>
      <xdr:row>4</xdr:row>
      <xdr:rowOff>2555876</xdr:rowOff>
    </xdr:from>
    <xdr:to>
      <xdr:col>6</xdr:col>
      <xdr:colOff>83911</xdr:colOff>
      <xdr:row>6</xdr:row>
      <xdr:rowOff>1943101</xdr:rowOff>
    </xdr:to>
    <xdr:cxnSp macro="">
      <xdr:nvCxnSpPr>
        <xdr:cNvPr id="25" name="Соединитель: уступ 24">
          <a:extLst>
            <a:ext uri="{FF2B5EF4-FFF2-40B4-BE49-F238E27FC236}">
              <a16:creationId xmlns:a16="http://schemas.microsoft.com/office/drawing/2014/main" id="{00000000-0008-0000-0A00-000019000000}"/>
            </a:ext>
          </a:extLst>
        </xdr:cNvPr>
        <xdr:cNvCxnSpPr>
          <a:stCxn id="24" idx="0"/>
          <a:endCxn id="20" idx="2"/>
        </xdr:cNvCxnSpPr>
      </xdr:nvCxnSpPr>
      <xdr:spPr>
        <a:xfrm rot="5400000" flipH="1" flipV="1">
          <a:off x="3358855" y="9237595"/>
          <a:ext cx="4606925" cy="158887"/>
        </a:xfrm>
        <a:prstGeom prst="bentConnector3">
          <a:avLst>
            <a:gd name="adj1" fmla="val 13198"/>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849358</xdr:colOff>
      <xdr:row>9</xdr:row>
      <xdr:rowOff>387125</xdr:rowOff>
    </xdr:from>
    <xdr:to>
      <xdr:col>1</xdr:col>
      <xdr:colOff>3067595</xdr:colOff>
      <xdr:row>9</xdr:row>
      <xdr:rowOff>2612981</xdr:rowOff>
    </xdr:to>
    <xdr:sp macro="" textlink="">
      <xdr:nvSpPr>
        <xdr:cNvPr id="26" name="Овал 25">
          <a:extLst>
            <a:ext uri="{FF2B5EF4-FFF2-40B4-BE49-F238E27FC236}">
              <a16:creationId xmlns:a16="http://schemas.microsoft.com/office/drawing/2014/main" id="{00000000-0008-0000-0A00-00001A000000}"/>
            </a:ext>
          </a:extLst>
        </xdr:cNvPr>
        <xdr:cNvSpPr/>
      </xdr:nvSpPr>
      <xdr:spPr>
        <a:xfrm>
          <a:off x="1297033" y="18198875"/>
          <a:ext cx="2218237" cy="2225856"/>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xdr:col>
      <xdr:colOff>1347516</xdr:colOff>
      <xdr:row>9</xdr:row>
      <xdr:rowOff>801326</xdr:rowOff>
    </xdr:from>
    <xdr:to>
      <xdr:col>1</xdr:col>
      <xdr:colOff>2618151</xdr:colOff>
      <xdr:row>9</xdr:row>
      <xdr:rowOff>2004016</xdr:rowOff>
    </xdr:to>
    <xdr:grpSp>
      <xdr:nvGrpSpPr>
        <xdr:cNvPr id="27" name="Группа 26">
          <a:extLst>
            <a:ext uri="{FF2B5EF4-FFF2-40B4-BE49-F238E27FC236}">
              <a16:creationId xmlns:a16="http://schemas.microsoft.com/office/drawing/2014/main" id="{00000000-0008-0000-0A00-00001B000000}"/>
            </a:ext>
          </a:extLst>
        </xdr:cNvPr>
        <xdr:cNvGrpSpPr/>
      </xdr:nvGrpSpPr>
      <xdr:grpSpPr>
        <a:xfrm>
          <a:off x="1808526" y="18670226"/>
          <a:ext cx="1264920" cy="1198880"/>
          <a:chOff x="682625" y="4508500"/>
          <a:chExt cx="1347107" cy="1432622"/>
        </a:xfrm>
      </xdr:grpSpPr>
      <xdr:pic>
        <xdr:nvPicPr>
          <xdr:cNvPr id="28" name="Picture 4">
            <a:extLst>
              <a:ext uri="{FF2B5EF4-FFF2-40B4-BE49-F238E27FC236}">
                <a16:creationId xmlns:a16="http://schemas.microsoft.com/office/drawing/2014/main" id="{00000000-0008-0000-0A00-00001C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873125" y="4508500"/>
            <a:ext cx="936625" cy="102194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9" name="Прямоугольник 28">
            <a:extLst>
              <a:ext uri="{FF2B5EF4-FFF2-40B4-BE49-F238E27FC236}">
                <a16:creationId xmlns:a16="http://schemas.microsoft.com/office/drawing/2014/main" id="{00000000-0008-0000-0A00-00001D000000}"/>
              </a:ext>
            </a:extLst>
          </xdr:cNvPr>
          <xdr:cNvSpPr/>
        </xdr:nvSpPr>
        <xdr:spPr>
          <a:xfrm>
            <a:off x="682625" y="5588000"/>
            <a:ext cx="1347107" cy="35312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400">
                <a:latin typeface="Times New Roman" panose="02020603050405020304" pitchFamily="18" charset="0"/>
                <a:cs typeface="Times New Roman" panose="02020603050405020304" pitchFamily="18" charset="0"/>
              </a:rPr>
              <a:t>Директор по производству</a:t>
            </a:r>
          </a:p>
        </xdr:txBody>
      </xdr:sp>
    </xdr:grpSp>
    <xdr:clientData/>
  </xdr:twoCellAnchor>
  <xdr:twoCellAnchor>
    <xdr:from>
      <xdr:col>1</xdr:col>
      <xdr:colOff>945696</xdr:colOff>
      <xdr:row>8</xdr:row>
      <xdr:rowOff>153489</xdr:rowOff>
    </xdr:from>
    <xdr:to>
      <xdr:col>1</xdr:col>
      <xdr:colOff>3169648</xdr:colOff>
      <xdr:row>8</xdr:row>
      <xdr:rowOff>2379345</xdr:rowOff>
    </xdr:to>
    <xdr:sp macro="" textlink="">
      <xdr:nvSpPr>
        <xdr:cNvPr id="30" name="Овал 29">
          <a:extLst>
            <a:ext uri="{FF2B5EF4-FFF2-40B4-BE49-F238E27FC236}">
              <a16:creationId xmlns:a16="http://schemas.microsoft.com/office/drawing/2014/main" id="{00000000-0008-0000-0A00-00001E000000}"/>
            </a:ext>
          </a:extLst>
        </xdr:cNvPr>
        <xdr:cNvSpPr/>
      </xdr:nvSpPr>
      <xdr:spPr>
        <a:xfrm>
          <a:off x="1393371" y="15355389"/>
          <a:ext cx="2223952" cy="2225856"/>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xdr:col>
      <xdr:colOff>1473340</xdr:colOff>
      <xdr:row>8</xdr:row>
      <xdr:rowOff>525416</xdr:rowOff>
    </xdr:from>
    <xdr:to>
      <xdr:col>1</xdr:col>
      <xdr:colOff>2569680</xdr:colOff>
      <xdr:row>8</xdr:row>
      <xdr:rowOff>1983456</xdr:rowOff>
    </xdr:to>
    <xdr:grpSp>
      <xdr:nvGrpSpPr>
        <xdr:cNvPr id="31" name="Группа 30">
          <a:extLst>
            <a:ext uri="{FF2B5EF4-FFF2-40B4-BE49-F238E27FC236}">
              <a16:creationId xmlns:a16="http://schemas.microsoft.com/office/drawing/2014/main" id="{00000000-0008-0000-0A00-00001F000000}"/>
            </a:ext>
          </a:extLst>
        </xdr:cNvPr>
        <xdr:cNvGrpSpPr/>
      </xdr:nvGrpSpPr>
      <xdr:grpSpPr>
        <a:xfrm>
          <a:off x="1926730" y="15782561"/>
          <a:ext cx="1103960" cy="1459945"/>
          <a:chOff x="18428802" y="10859875"/>
          <a:chExt cx="1178160" cy="1459945"/>
        </a:xfrm>
      </xdr:grpSpPr>
      <xdr:pic>
        <xdr:nvPicPr>
          <xdr:cNvPr id="32" name="Picture 10">
            <a:extLst>
              <a:ext uri="{FF2B5EF4-FFF2-40B4-BE49-F238E27FC236}">
                <a16:creationId xmlns:a16="http://schemas.microsoft.com/office/drawing/2014/main" id="{00000000-0008-0000-0A00-00002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77119" y="10859875"/>
            <a:ext cx="1129843" cy="103187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3" name="Прямоугольник 32">
            <a:extLst>
              <a:ext uri="{FF2B5EF4-FFF2-40B4-BE49-F238E27FC236}">
                <a16:creationId xmlns:a16="http://schemas.microsoft.com/office/drawing/2014/main" id="{00000000-0008-0000-0A00-000021000000}"/>
              </a:ext>
            </a:extLst>
          </xdr:cNvPr>
          <xdr:cNvSpPr/>
        </xdr:nvSpPr>
        <xdr:spPr>
          <a:xfrm>
            <a:off x="18428802" y="11814553"/>
            <a:ext cx="1110805" cy="505267"/>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400">
                <a:latin typeface="Times New Roman" panose="02020603050405020304" pitchFamily="18" charset="0"/>
                <a:cs typeface="Times New Roman" panose="02020603050405020304" pitchFamily="18" charset="0"/>
              </a:rPr>
              <a:t>Контролер БТК</a:t>
            </a:r>
          </a:p>
        </xdr:txBody>
      </xdr:sp>
    </xdr:grpSp>
    <xdr:clientData/>
  </xdr:twoCellAnchor>
  <xdr:twoCellAnchor>
    <xdr:from>
      <xdr:col>1</xdr:col>
      <xdr:colOff>943791</xdr:colOff>
      <xdr:row>7</xdr:row>
      <xdr:rowOff>217714</xdr:rowOff>
    </xdr:from>
    <xdr:to>
      <xdr:col>1</xdr:col>
      <xdr:colOff>3173458</xdr:colOff>
      <xdr:row>7</xdr:row>
      <xdr:rowOff>2439760</xdr:rowOff>
    </xdr:to>
    <xdr:sp macro="" textlink="">
      <xdr:nvSpPr>
        <xdr:cNvPr id="34" name="Овал 33">
          <a:extLst>
            <a:ext uri="{FF2B5EF4-FFF2-40B4-BE49-F238E27FC236}">
              <a16:creationId xmlns:a16="http://schemas.microsoft.com/office/drawing/2014/main" id="{00000000-0008-0000-0A00-000022000000}"/>
            </a:ext>
          </a:extLst>
        </xdr:cNvPr>
        <xdr:cNvSpPr/>
      </xdr:nvSpPr>
      <xdr:spPr>
        <a:xfrm>
          <a:off x="1391466" y="12809764"/>
          <a:ext cx="2229667" cy="2222046"/>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xdr:col>
      <xdr:colOff>1384572</xdr:colOff>
      <xdr:row>7</xdr:row>
      <xdr:rowOff>653551</xdr:rowOff>
    </xdr:from>
    <xdr:to>
      <xdr:col>1</xdr:col>
      <xdr:colOff>2664732</xdr:colOff>
      <xdr:row>7</xdr:row>
      <xdr:rowOff>1854336</xdr:rowOff>
    </xdr:to>
    <xdr:grpSp>
      <xdr:nvGrpSpPr>
        <xdr:cNvPr id="35" name="Группа 34">
          <a:extLst>
            <a:ext uri="{FF2B5EF4-FFF2-40B4-BE49-F238E27FC236}">
              <a16:creationId xmlns:a16="http://schemas.microsoft.com/office/drawing/2014/main" id="{00000000-0008-0000-0A00-000023000000}"/>
            </a:ext>
          </a:extLst>
        </xdr:cNvPr>
        <xdr:cNvGrpSpPr/>
      </xdr:nvGrpSpPr>
      <xdr:grpSpPr>
        <a:xfrm>
          <a:off x="1845582" y="13304656"/>
          <a:ext cx="1276350" cy="1195070"/>
          <a:chOff x="682625" y="4508500"/>
          <a:chExt cx="1347107" cy="1432622"/>
        </a:xfrm>
      </xdr:grpSpPr>
      <xdr:pic>
        <xdr:nvPicPr>
          <xdr:cNvPr id="36" name="Picture 4">
            <a:extLst>
              <a:ext uri="{FF2B5EF4-FFF2-40B4-BE49-F238E27FC236}">
                <a16:creationId xmlns:a16="http://schemas.microsoft.com/office/drawing/2014/main" id="{00000000-0008-0000-0A00-000024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873125" y="4508500"/>
            <a:ext cx="936625" cy="102194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7" name="Прямоугольник 36">
            <a:extLst>
              <a:ext uri="{FF2B5EF4-FFF2-40B4-BE49-F238E27FC236}">
                <a16:creationId xmlns:a16="http://schemas.microsoft.com/office/drawing/2014/main" id="{00000000-0008-0000-0A00-000025000000}"/>
              </a:ext>
            </a:extLst>
          </xdr:cNvPr>
          <xdr:cNvSpPr/>
        </xdr:nvSpPr>
        <xdr:spPr>
          <a:xfrm>
            <a:off x="682625" y="5588000"/>
            <a:ext cx="1347107" cy="35312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400">
                <a:latin typeface="Times New Roman" panose="02020603050405020304" pitchFamily="18" charset="0"/>
                <a:cs typeface="Times New Roman" panose="02020603050405020304" pitchFamily="18" charset="0"/>
              </a:rPr>
              <a:t>Начальник цеха</a:t>
            </a:r>
          </a:p>
        </xdr:txBody>
      </xdr:sp>
    </xdr:grpSp>
    <xdr:clientData/>
  </xdr:twoCellAnchor>
  <xdr:twoCellAnchor>
    <xdr:from>
      <xdr:col>1</xdr:col>
      <xdr:colOff>943791</xdr:colOff>
      <xdr:row>6</xdr:row>
      <xdr:rowOff>360136</xdr:rowOff>
    </xdr:from>
    <xdr:to>
      <xdr:col>1</xdr:col>
      <xdr:colOff>3184888</xdr:colOff>
      <xdr:row>6</xdr:row>
      <xdr:rowOff>2601232</xdr:rowOff>
    </xdr:to>
    <xdr:sp macro="" textlink="">
      <xdr:nvSpPr>
        <xdr:cNvPr id="38" name="Овал 37">
          <a:extLst>
            <a:ext uri="{FF2B5EF4-FFF2-40B4-BE49-F238E27FC236}">
              <a16:creationId xmlns:a16="http://schemas.microsoft.com/office/drawing/2014/main" id="{00000000-0008-0000-0A00-000026000000}"/>
            </a:ext>
          </a:extLst>
        </xdr:cNvPr>
        <xdr:cNvSpPr/>
      </xdr:nvSpPr>
      <xdr:spPr>
        <a:xfrm>
          <a:off x="1391466" y="10028011"/>
          <a:ext cx="2241097" cy="2241096"/>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xdr:col>
      <xdr:colOff>1383030</xdr:colOff>
      <xdr:row>6</xdr:row>
      <xdr:rowOff>827359</xdr:rowOff>
    </xdr:from>
    <xdr:to>
      <xdr:col>1</xdr:col>
      <xdr:colOff>2780030</xdr:colOff>
      <xdr:row>6</xdr:row>
      <xdr:rowOff>2186893</xdr:rowOff>
    </xdr:to>
    <xdr:grpSp>
      <xdr:nvGrpSpPr>
        <xdr:cNvPr id="39" name="Группа 38">
          <a:extLst>
            <a:ext uri="{FF2B5EF4-FFF2-40B4-BE49-F238E27FC236}">
              <a16:creationId xmlns:a16="http://schemas.microsoft.com/office/drawing/2014/main" id="{00000000-0008-0000-0A00-000027000000}"/>
            </a:ext>
          </a:extLst>
        </xdr:cNvPr>
        <xdr:cNvGrpSpPr/>
      </xdr:nvGrpSpPr>
      <xdr:grpSpPr>
        <a:xfrm>
          <a:off x="1844040" y="10540954"/>
          <a:ext cx="1393190" cy="1365249"/>
          <a:chOff x="12719245" y="7393940"/>
          <a:chExt cx="1154252" cy="987761"/>
        </a:xfrm>
      </xdr:grpSpPr>
      <xdr:pic>
        <xdr:nvPicPr>
          <xdr:cNvPr id="40" name="Picture 4">
            <a:extLst>
              <a:ext uri="{FF2B5EF4-FFF2-40B4-BE49-F238E27FC236}">
                <a16:creationId xmlns:a16="http://schemas.microsoft.com/office/drawing/2014/main" id="{00000000-0008-0000-0A00-000028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12966066" y="7393940"/>
            <a:ext cx="566403" cy="641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1" name="Прямоугольник 40">
            <a:extLst>
              <a:ext uri="{FF2B5EF4-FFF2-40B4-BE49-F238E27FC236}">
                <a16:creationId xmlns:a16="http://schemas.microsoft.com/office/drawing/2014/main" id="{00000000-0008-0000-0A00-000029000000}"/>
              </a:ext>
            </a:extLst>
          </xdr:cNvPr>
          <xdr:cNvSpPr/>
        </xdr:nvSpPr>
        <xdr:spPr>
          <a:xfrm>
            <a:off x="12719245" y="8103561"/>
            <a:ext cx="1154252" cy="278140"/>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400">
                <a:latin typeface="Times New Roman" panose="02020603050405020304" pitchFamily="18" charset="0"/>
                <a:cs typeface="Times New Roman" panose="02020603050405020304" pitchFamily="18" charset="0"/>
              </a:rPr>
              <a:t>Планировщик цеха</a:t>
            </a:r>
          </a:p>
        </xdr:txBody>
      </xdr:sp>
    </xdr:grpSp>
    <xdr:clientData/>
  </xdr:twoCellAnchor>
  <xdr:twoCellAnchor>
    <xdr:from>
      <xdr:col>1</xdr:col>
      <xdr:colOff>939982</xdr:colOff>
      <xdr:row>5</xdr:row>
      <xdr:rowOff>132261</xdr:rowOff>
    </xdr:from>
    <xdr:to>
      <xdr:col>1</xdr:col>
      <xdr:colOff>3177269</xdr:colOff>
      <xdr:row>5</xdr:row>
      <xdr:rowOff>2361927</xdr:rowOff>
    </xdr:to>
    <xdr:sp macro="" textlink="">
      <xdr:nvSpPr>
        <xdr:cNvPr id="42" name="Овал 41">
          <a:extLst>
            <a:ext uri="{FF2B5EF4-FFF2-40B4-BE49-F238E27FC236}">
              <a16:creationId xmlns:a16="http://schemas.microsoft.com/office/drawing/2014/main" id="{00000000-0008-0000-0A00-00002A000000}"/>
            </a:ext>
          </a:extLst>
        </xdr:cNvPr>
        <xdr:cNvSpPr/>
      </xdr:nvSpPr>
      <xdr:spPr>
        <a:xfrm>
          <a:off x="1387657" y="7190286"/>
          <a:ext cx="2237287" cy="2229666"/>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xdr:col>
      <xdr:colOff>1545137</xdr:colOff>
      <xdr:row>5</xdr:row>
      <xdr:rowOff>554901</xdr:rowOff>
    </xdr:from>
    <xdr:to>
      <xdr:col>1</xdr:col>
      <xdr:colOff>2611938</xdr:colOff>
      <xdr:row>5</xdr:row>
      <xdr:rowOff>1965340</xdr:rowOff>
    </xdr:to>
    <xdr:grpSp>
      <xdr:nvGrpSpPr>
        <xdr:cNvPr id="43" name="Группа 42">
          <a:extLst>
            <a:ext uri="{FF2B5EF4-FFF2-40B4-BE49-F238E27FC236}">
              <a16:creationId xmlns:a16="http://schemas.microsoft.com/office/drawing/2014/main" id="{00000000-0008-0000-0A00-00002B000000}"/>
            </a:ext>
          </a:extLst>
        </xdr:cNvPr>
        <xdr:cNvGrpSpPr/>
      </xdr:nvGrpSpPr>
      <xdr:grpSpPr>
        <a:xfrm>
          <a:off x="1998527" y="7656741"/>
          <a:ext cx="1066801" cy="1410439"/>
          <a:chOff x="10513120" y="5772151"/>
          <a:chExt cx="1013682" cy="1416154"/>
        </a:xfrm>
      </xdr:grpSpPr>
      <xdr:pic>
        <xdr:nvPicPr>
          <xdr:cNvPr id="44" name="Picture 8">
            <a:extLst>
              <a:ext uri="{FF2B5EF4-FFF2-40B4-BE49-F238E27FC236}">
                <a16:creationId xmlns:a16="http://schemas.microsoft.com/office/drawing/2014/main" id="{00000000-0008-0000-0A00-00002C000000}"/>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9211" b="82902" l="10000" r="90000">
                        <a14:foregroundMark x1="42748" y1="25676" x2="50382" y2="58784"/>
                        <a14:foregroundMark x1="29008" y1="29730" x2="29008" y2="29730"/>
                        <a14:foregroundMark x1="35878" y1="82432" x2="35878" y2="82432"/>
                      </a14:backgroundRemoval>
                    </a14:imgEffect>
                  </a14:imgLayer>
                </a14:imgProps>
              </a:ext>
              <a:ext uri="{28A0092B-C50C-407E-A947-70E740481C1C}">
                <a14:useLocalDpi xmlns:a14="http://schemas.microsoft.com/office/drawing/2010/main" val="0"/>
              </a:ext>
            </a:extLst>
          </a:blip>
          <a:srcRect b="7887"/>
          <a:stretch/>
        </xdr:blipFill>
        <xdr:spPr bwMode="auto">
          <a:xfrm>
            <a:off x="10590841" y="5772151"/>
            <a:ext cx="927309" cy="89154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5" name="Прямоугольник 44">
            <a:extLst>
              <a:ext uri="{FF2B5EF4-FFF2-40B4-BE49-F238E27FC236}">
                <a16:creationId xmlns:a16="http://schemas.microsoft.com/office/drawing/2014/main" id="{00000000-0008-0000-0A00-00002D000000}"/>
              </a:ext>
            </a:extLst>
          </xdr:cNvPr>
          <xdr:cNvSpPr/>
        </xdr:nvSpPr>
        <xdr:spPr>
          <a:xfrm>
            <a:off x="10513120" y="6684064"/>
            <a:ext cx="1013682" cy="504241"/>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400">
                <a:latin typeface="Times New Roman" panose="02020603050405020304" pitchFamily="18" charset="0"/>
                <a:cs typeface="Times New Roman" panose="02020603050405020304" pitchFamily="18" charset="0"/>
              </a:rPr>
              <a:t>Диспетчер цеха</a:t>
            </a:r>
          </a:p>
        </xdr:txBody>
      </xdr:sp>
    </xdr:grpSp>
    <xdr:clientData/>
  </xdr:twoCellAnchor>
  <xdr:twoCellAnchor>
    <xdr:from>
      <xdr:col>1</xdr:col>
      <xdr:colOff>943791</xdr:colOff>
      <xdr:row>4</xdr:row>
      <xdr:rowOff>149679</xdr:rowOff>
    </xdr:from>
    <xdr:to>
      <xdr:col>1</xdr:col>
      <xdr:colOff>3171553</xdr:colOff>
      <xdr:row>4</xdr:row>
      <xdr:rowOff>2379345</xdr:rowOff>
    </xdr:to>
    <xdr:sp macro="" textlink="">
      <xdr:nvSpPr>
        <xdr:cNvPr id="46" name="Овал 45">
          <a:extLst>
            <a:ext uri="{FF2B5EF4-FFF2-40B4-BE49-F238E27FC236}">
              <a16:creationId xmlns:a16="http://schemas.microsoft.com/office/drawing/2014/main" id="{00000000-0008-0000-0A00-00002E000000}"/>
            </a:ext>
          </a:extLst>
        </xdr:cNvPr>
        <xdr:cNvSpPr/>
      </xdr:nvSpPr>
      <xdr:spPr>
        <a:xfrm>
          <a:off x="1391466" y="4597854"/>
          <a:ext cx="2227762" cy="2229666"/>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xdr:col>
      <xdr:colOff>1465444</xdr:colOff>
      <xdr:row>4</xdr:row>
      <xdr:rowOff>616448</xdr:rowOff>
    </xdr:from>
    <xdr:to>
      <xdr:col>1</xdr:col>
      <xdr:colOff>2731634</xdr:colOff>
      <xdr:row>4</xdr:row>
      <xdr:rowOff>1909943</xdr:rowOff>
    </xdr:to>
    <xdr:grpSp>
      <xdr:nvGrpSpPr>
        <xdr:cNvPr id="47" name="Группа 46">
          <a:extLst>
            <a:ext uri="{FF2B5EF4-FFF2-40B4-BE49-F238E27FC236}">
              <a16:creationId xmlns:a16="http://schemas.microsoft.com/office/drawing/2014/main" id="{00000000-0008-0000-0A00-00002F000000}"/>
            </a:ext>
          </a:extLst>
        </xdr:cNvPr>
        <xdr:cNvGrpSpPr/>
      </xdr:nvGrpSpPr>
      <xdr:grpSpPr>
        <a:xfrm>
          <a:off x="1926454" y="5114153"/>
          <a:ext cx="1258570" cy="1293495"/>
          <a:chOff x="682625" y="4490592"/>
          <a:chExt cx="1347107" cy="1450530"/>
        </a:xfrm>
      </xdr:grpSpPr>
      <xdr:pic>
        <xdr:nvPicPr>
          <xdr:cNvPr id="48" name="Picture 4">
            <a:extLst>
              <a:ext uri="{FF2B5EF4-FFF2-40B4-BE49-F238E27FC236}">
                <a16:creationId xmlns:a16="http://schemas.microsoft.com/office/drawing/2014/main" id="{00000000-0008-0000-0A00-000030000000}"/>
              </a:ext>
            </a:extLst>
          </xdr:cNvPr>
          <xdr:cNvPicPr>
            <a:picLocks noChangeAspect="1" noChangeArrowheads="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23642" y="4490592"/>
            <a:ext cx="786153" cy="102194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9" name="Прямоугольник 48">
            <a:extLst>
              <a:ext uri="{FF2B5EF4-FFF2-40B4-BE49-F238E27FC236}">
                <a16:creationId xmlns:a16="http://schemas.microsoft.com/office/drawing/2014/main" id="{00000000-0008-0000-0A00-000031000000}"/>
              </a:ext>
            </a:extLst>
          </xdr:cNvPr>
          <xdr:cNvSpPr/>
        </xdr:nvSpPr>
        <xdr:spPr>
          <a:xfrm>
            <a:off x="682625" y="5588000"/>
            <a:ext cx="1347107" cy="353122"/>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400">
                <a:latin typeface="Times New Roman" panose="02020603050405020304" pitchFamily="18" charset="0"/>
                <a:cs typeface="Times New Roman" panose="02020603050405020304" pitchFamily="18" charset="0"/>
              </a:rPr>
              <a:t>Мастер</a:t>
            </a:r>
          </a:p>
        </xdr:txBody>
      </xdr:sp>
    </xdr:grpSp>
    <xdr:clientData/>
  </xdr:twoCellAnchor>
  <xdr:twoCellAnchor>
    <xdr:from>
      <xdr:col>1</xdr:col>
      <xdr:colOff>943791</xdr:colOff>
      <xdr:row>3</xdr:row>
      <xdr:rowOff>439239</xdr:rowOff>
    </xdr:from>
    <xdr:to>
      <xdr:col>1</xdr:col>
      <xdr:colOff>3179173</xdr:colOff>
      <xdr:row>3</xdr:row>
      <xdr:rowOff>2665095</xdr:rowOff>
    </xdr:to>
    <xdr:sp macro="" textlink="">
      <xdr:nvSpPr>
        <xdr:cNvPr id="50" name="Овал 49">
          <a:extLst>
            <a:ext uri="{FF2B5EF4-FFF2-40B4-BE49-F238E27FC236}">
              <a16:creationId xmlns:a16="http://schemas.microsoft.com/office/drawing/2014/main" id="{00000000-0008-0000-0A00-000032000000}"/>
            </a:ext>
          </a:extLst>
        </xdr:cNvPr>
        <xdr:cNvSpPr/>
      </xdr:nvSpPr>
      <xdr:spPr>
        <a:xfrm>
          <a:off x="1391466" y="1839414"/>
          <a:ext cx="2235382" cy="2225856"/>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xdr:col>
      <xdr:colOff>1515291</xdr:colOff>
      <xdr:row>3</xdr:row>
      <xdr:rowOff>851581</xdr:rowOff>
    </xdr:from>
    <xdr:to>
      <xdr:col>1</xdr:col>
      <xdr:colOff>2638606</xdr:colOff>
      <xdr:row>3</xdr:row>
      <xdr:rowOff>2121581</xdr:rowOff>
    </xdr:to>
    <xdr:grpSp>
      <xdr:nvGrpSpPr>
        <xdr:cNvPr id="51" name="Группа 50">
          <a:extLst>
            <a:ext uri="{FF2B5EF4-FFF2-40B4-BE49-F238E27FC236}">
              <a16:creationId xmlns:a16="http://schemas.microsoft.com/office/drawing/2014/main" id="{00000000-0008-0000-0A00-000033000000}"/>
            </a:ext>
          </a:extLst>
        </xdr:cNvPr>
        <xdr:cNvGrpSpPr/>
      </xdr:nvGrpSpPr>
      <xdr:grpSpPr>
        <a:xfrm>
          <a:off x="1970586" y="2303191"/>
          <a:ext cx="1127125" cy="1262380"/>
          <a:chOff x="11153965" y="2345290"/>
          <a:chExt cx="865631" cy="955720"/>
        </a:xfrm>
      </xdr:grpSpPr>
      <xdr:pic>
        <xdr:nvPicPr>
          <xdr:cNvPr id="52" name="Picture 10">
            <a:extLst>
              <a:ext uri="{FF2B5EF4-FFF2-40B4-BE49-F238E27FC236}">
                <a16:creationId xmlns:a16="http://schemas.microsoft.com/office/drawing/2014/main" id="{00000000-0008-0000-0A00-00003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53965" y="2345290"/>
            <a:ext cx="837679" cy="6908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3" name="Прямоугольник 52">
            <a:extLst>
              <a:ext uri="{FF2B5EF4-FFF2-40B4-BE49-F238E27FC236}">
                <a16:creationId xmlns:a16="http://schemas.microsoft.com/office/drawing/2014/main" id="{00000000-0008-0000-0A00-000035000000}"/>
              </a:ext>
            </a:extLst>
          </xdr:cNvPr>
          <xdr:cNvSpPr/>
        </xdr:nvSpPr>
        <xdr:spPr>
          <a:xfrm>
            <a:off x="11179968" y="3027997"/>
            <a:ext cx="839628" cy="273013"/>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400">
                <a:latin typeface="Times New Roman" panose="02020603050405020304" pitchFamily="18" charset="0"/>
                <a:cs typeface="Times New Roman" panose="02020603050405020304" pitchFamily="18" charset="0"/>
              </a:rPr>
              <a:t>Лидер МГ</a:t>
            </a:r>
          </a:p>
        </xdr:txBody>
      </xdr:sp>
    </xdr:grpSp>
    <xdr:clientData/>
  </xdr:twoCellAnchor>
  <xdr:twoCellAnchor>
    <xdr:from>
      <xdr:col>9</xdr:col>
      <xdr:colOff>4082</xdr:colOff>
      <xdr:row>3</xdr:row>
      <xdr:rowOff>27215</xdr:rowOff>
    </xdr:from>
    <xdr:to>
      <xdr:col>9</xdr:col>
      <xdr:colOff>126546</xdr:colOff>
      <xdr:row>3</xdr:row>
      <xdr:rowOff>1347107</xdr:rowOff>
    </xdr:to>
    <xdr:sp macro="" textlink="">
      <xdr:nvSpPr>
        <xdr:cNvPr id="55" name="Прямоугольник 54">
          <a:extLst>
            <a:ext uri="{FF2B5EF4-FFF2-40B4-BE49-F238E27FC236}">
              <a16:creationId xmlns:a16="http://schemas.microsoft.com/office/drawing/2014/main" id="{00000000-0008-0000-0A00-000037000000}"/>
            </a:ext>
          </a:extLst>
        </xdr:cNvPr>
        <xdr:cNvSpPr/>
      </xdr:nvSpPr>
      <xdr:spPr>
        <a:xfrm>
          <a:off x="6185807" y="1427390"/>
          <a:ext cx="122464" cy="131989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xdr:col>
      <xdr:colOff>53340</xdr:colOff>
      <xdr:row>3</xdr:row>
      <xdr:rowOff>1354727</xdr:rowOff>
    </xdr:from>
    <xdr:to>
      <xdr:col>9</xdr:col>
      <xdr:colOff>53340</xdr:colOff>
      <xdr:row>3</xdr:row>
      <xdr:rowOff>2987040</xdr:rowOff>
    </xdr:to>
    <xdr:cxnSp macro="">
      <xdr:nvCxnSpPr>
        <xdr:cNvPr id="56" name="Прямая со стрелкой 55">
          <a:extLst>
            <a:ext uri="{FF2B5EF4-FFF2-40B4-BE49-F238E27FC236}">
              <a16:creationId xmlns:a16="http://schemas.microsoft.com/office/drawing/2014/main" id="{00000000-0008-0000-0A00-000038000000}"/>
            </a:ext>
          </a:extLst>
        </xdr:cNvPr>
        <xdr:cNvCxnSpPr>
          <a:stCxn id="55" idx="2"/>
        </xdr:cNvCxnSpPr>
      </xdr:nvCxnSpPr>
      <xdr:spPr>
        <a:xfrm flipH="1">
          <a:off x="6235065" y="2754902"/>
          <a:ext cx="0" cy="1632313"/>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5</xdr:row>
      <xdr:rowOff>15240</xdr:rowOff>
    </xdr:from>
    <xdr:to>
      <xdr:col>22</xdr:col>
      <xdr:colOff>57150</xdr:colOff>
      <xdr:row>5</xdr:row>
      <xdr:rowOff>2590800</xdr:rowOff>
    </xdr:to>
    <xdr:sp macro="" textlink="">
      <xdr:nvSpPr>
        <xdr:cNvPr id="59" name="Прямоугольник 58">
          <a:extLst>
            <a:ext uri="{FF2B5EF4-FFF2-40B4-BE49-F238E27FC236}">
              <a16:creationId xmlns:a16="http://schemas.microsoft.com/office/drawing/2014/main" id="{00000000-0008-0000-0A00-00003B000000}"/>
            </a:ext>
          </a:extLst>
        </xdr:cNvPr>
        <xdr:cNvSpPr/>
      </xdr:nvSpPr>
      <xdr:spPr>
        <a:xfrm>
          <a:off x="7705725" y="7073265"/>
          <a:ext cx="1009650" cy="257556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17</xdr:col>
      <xdr:colOff>0</xdr:colOff>
      <xdr:row>3</xdr:row>
      <xdr:rowOff>19050</xdr:rowOff>
    </xdr:from>
    <xdr:to>
      <xdr:col>17</xdr:col>
      <xdr:colOff>126274</xdr:colOff>
      <xdr:row>3</xdr:row>
      <xdr:rowOff>1342752</xdr:rowOff>
    </xdr:to>
    <xdr:sp macro="" textlink="">
      <xdr:nvSpPr>
        <xdr:cNvPr id="60" name="Прямоугольник 59">
          <a:extLst>
            <a:ext uri="{FF2B5EF4-FFF2-40B4-BE49-F238E27FC236}">
              <a16:creationId xmlns:a16="http://schemas.microsoft.com/office/drawing/2014/main" id="{00000000-0008-0000-0A00-00003C000000}"/>
            </a:ext>
          </a:extLst>
        </xdr:cNvPr>
        <xdr:cNvSpPr/>
      </xdr:nvSpPr>
      <xdr:spPr>
        <a:xfrm>
          <a:off x="7705725" y="1419225"/>
          <a:ext cx="126274" cy="132370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17</xdr:col>
      <xdr:colOff>91440</xdr:colOff>
      <xdr:row>3</xdr:row>
      <xdr:rowOff>1371600</xdr:rowOff>
    </xdr:from>
    <xdr:to>
      <xdr:col>17</xdr:col>
      <xdr:colOff>114300</xdr:colOff>
      <xdr:row>5</xdr:row>
      <xdr:rowOff>0</xdr:rowOff>
    </xdr:to>
    <xdr:cxnSp macro="">
      <xdr:nvCxnSpPr>
        <xdr:cNvPr id="61" name="Прямая со стрелкой 60">
          <a:extLst>
            <a:ext uri="{FF2B5EF4-FFF2-40B4-BE49-F238E27FC236}">
              <a16:creationId xmlns:a16="http://schemas.microsoft.com/office/drawing/2014/main" id="{00000000-0008-0000-0A00-00003D000000}"/>
            </a:ext>
          </a:extLst>
        </xdr:cNvPr>
        <xdr:cNvCxnSpPr/>
      </xdr:nvCxnSpPr>
      <xdr:spPr>
        <a:xfrm>
          <a:off x="7797165" y="2771775"/>
          <a:ext cx="22860" cy="428625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190500</xdr:colOff>
      <xdr:row>5</xdr:row>
      <xdr:rowOff>15240</xdr:rowOff>
    </xdr:from>
    <xdr:to>
      <xdr:col>41</xdr:col>
      <xdr:colOff>0</xdr:colOff>
      <xdr:row>5</xdr:row>
      <xdr:rowOff>2586990</xdr:rowOff>
    </xdr:to>
    <xdr:sp macro="" textlink="">
      <xdr:nvSpPr>
        <xdr:cNvPr id="63" name="Прямоугольник 62">
          <a:extLst>
            <a:ext uri="{FF2B5EF4-FFF2-40B4-BE49-F238E27FC236}">
              <a16:creationId xmlns:a16="http://schemas.microsoft.com/office/drawing/2014/main" id="{00000000-0008-0000-0A00-00003F000000}"/>
            </a:ext>
          </a:extLst>
        </xdr:cNvPr>
        <xdr:cNvSpPr/>
      </xdr:nvSpPr>
      <xdr:spPr>
        <a:xfrm>
          <a:off x="11325225" y="7073265"/>
          <a:ext cx="952500" cy="257175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48</xdr:col>
      <xdr:colOff>114300</xdr:colOff>
      <xdr:row>5</xdr:row>
      <xdr:rowOff>15240</xdr:rowOff>
    </xdr:from>
    <xdr:to>
      <xdr:col>53</xdr:col>
      <xdr:colOff>19050</xdr:colOff>
      <xdr:row>5</xdr:row>
      <xdr:rowOff>2590800</xdr:rowOff>
    </xdr:to>
    <xdr:sp macro="" textlink="">
      <xdr:nvSpPr>
        <xdr:cNvPr id="64" name="Прямоугольник 63">
          <a:extLst>
            <a:ext uri="{FF2B5EF4-FFF2-40B4-BE49-F238E27FC236}">
              <a16:creationId xmlns:a16="http://schemas.microsoft.com/office/drawing/2014/main" id="{00000000-0008-0000-0A00-000040000000}"/>
            </a:ext>
          </a:extLst>
        </xdr:cNvPr>
        <xdr:cNvSpPr/>
      </xdr:nvSpPr>
      <xdr:spPr>
        <a:xfrm>
          <a:off x="13725525" y="7073265"/>
          <a:ext cx="857250" cy="257556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59</xdr:col>
      <xdr:colOff>0</xdr:colOff>
      <xdr:row>3</xdr:row>
      <xdr:rowOff>19050</xdr:rowOff>
    </xdr:from>
    <xdr:to>
      <xdr:col>59</xdr:col>
      <xdr:colOff>0</xdr:colOff>
      <xdr:row>30</xdr:row>
      <xdr:rowOff>46990</xdr:rowOff>
    </xdr:to>
    <xdr:cxnSp macro="">
      <xdr:nvCxnSpPr>
        <xdr:cNvPr id="65" name="Прямая соединительная линия 64">
          <a:extLst>
            <a:ext uri="{FF2B5EF4-FFF2-40B4-BE49-F238E27FC236}">
              <a16:creationId xmlns:a16="http://schemas.microsoft.com/office/drawing/2014/main" id="{00000000-0008-0000-0A00-000041000000}"/>
            </a:ext>
          </a:extLst>
        </xdr:cNvPr>
        <xdr:cNvCxnSpPr/>
      </xdr:nvCxnSpPr>
      <xdr:spPr>
        <a:xfrm>
          <a:off x="15706725" y="1419225"/>
          <a:ext cx="0" cy="19382740"/>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95250</xdr:colOff>
      <xdr:row>5</xdr:row>
      <xdr:rowOff>19050</xdr:rowOff>
    </xdr:from>
    <xdr:to>
      <xdr:col>76</xdr:col>
      <xdr:colOff>171449</xdr:colOff>
      <xdr:row>5</xdr:row>
      <xdr:rowOff>2586990</xdr:rowOff>
    </xdr:to>
    <xdr:sp macro="" textlink="">
      <xdr:nvSpPr>
        <xdr:cNvPr id="66" name="Прямоугольник 65">
          <a:extLst>
            <a:ext uri="{FF2B5EF4-FFF2-40B4-BE49-F238E27FC236}">
              <a16:creationId xmlns:a16="http://schemas.microsoft.com/office/drawing/2014/main" id="{00000000-0008-0000-0A00-000042000000}"/>
            </a:ext>
          </a:extLst>
        </xdr:cNvPr>
        <xdr:cNvSpPr/>
      </xdr:nvSpPr>
      <xdr:spPr>
        <a:xfrm>
          <a:off x="18326100" y="7086600"/>
          <a:ext cx="838199" cy="256794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90</xdr:col>
      <xdr:colOff>72390</xdr:colOff>
      <xdr:row>5</xdr:row>
      <xdr:rowOff>19050</xdr:rowOff>
    </xdr:from>
    <xdr:to>
      <xdr:col>94</xdr:col>
      <xdr:colOff>180975</xdr:colOff>
      <xdr:row>5</xdr:row>
      <xdr:rowOff>2590800</xdr:rowOff>
    </xdr:to>
    <xdr:sp macro="" textlink="">
      <xdr:nvSpPr>
        <xdr:cNvPr id="67" name="Прямоугольник 66">
          <a:extLst>
            <a:ext uri="{FF2B5EF4-FFF2-40B4-BE49-F238E27FC236}">
              <a16:creationId xmlns:a16="http://schemas.microsoft.com/office/drawing/2014/main" id="{00000000-0008-0000-0A00-000043000000}"/>
            </a:ext>
          </a:extLst>
        </xdr:cNvPr>
        <xdr:cNvSpPr/>
      </xdr:nvSpPr>
      <xdr:spPr>
        <a:xfrm>
          <a:off x="21684615" y="7077075"/>
          <a:ext cx="870585" cy="257175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102</xdr:col>
      <xdr:colOff>95250</xdr:colOff>
      <xdr:row>5</xdr:row>
      <xdr:rowOff>19050</xdr:rowOff>
    </xdr:from>
    <xdr:to>
      <xdr:col>106</xdr:col>
      <xdr:colOff>205740</xdr:colOff>
      <xdr:row>5</xdr:row>
      <xdr:rowOff>2586990</xdr:rowOff>
    </xdr:to>
    <xdr:sp macro="" textlink="">
      <xdr:nvSpPr>
        <xdr:cNvPr id="68" name="Прямоугольник 67">
          <a:extLst>
            <a:ext uri="{FF2B5EF4-FFF2-40B4-BE49-F238E27FC236}">
              <a16:creationId xmlns:a16="http://schemas.microsoft.com/office/drawing/2014/main" id="{00000000-0008-0000-0A00-000044000000}"/>
            </a:ext>
          </a:extLst>
        </xdr:cNvPr>
        <xdr:cNvSpPr/>
      </xdr:nvSpPr>
      <xdr:spPr>
        <a:xfrm>
          <a:off x="23993475" y="7077075"/>
          <a:ext cx="853440" cy="256794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36</xdr:col>
      <xdr:colOff>19050</xdr:colOff>
      <xdr:row>3</xdr:row>
      <xdr:rowOff>19050</xdr:rowOff>
    </xdr:from>
    <xdr:to>
      <xdr:col>36</xdr:col>
      <xdr:colOff>152944</xdr:colOff>
      <xdr:row>3</xdr:row>
      <xdr:rowOff>1346562</xdr:rowOff>
    </xdr:to>
    <xdr:sp macro="" textlink="">
      <xdr:nvSpPr>
        <xdr:cNvPr id="69" name="Прямоугольник 68">
          <a:extLst>
            <a:ext uri="{FF2B5EF4-FFF2-40B4-BE49-F238E27FC236}">
              <a16:creationId xmlns:a16="http://schemas.microsoft.com/office/drawing/2014/main" id="{00000000-0008-0000-0A00-000045000000}"/>
            </a:ext>
          </a:extLst>
        </xdr:cNvPr>
        <xdr:cNvSpPr/>
      </xdr:nvSpPr>
      <xdr:spPr>
        <a:xfrm>
          <a:off x="11344275" y="1419225"/>
          <a:ext cx="133894" cy="132751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36</xdr:col>
      <xdr:colOff>110490</xdr:colOff>
      <xdr:row>3</xdr:row>
      <xdr:rowOff>1371600</xdr:rowOff>
    </xdr:from>
    <xdr:to>
      <xdr:col>36</xdr:col>
      <xdr:colOff>133350</xdr:colOff>
      <xdr:row>5</xdr:row>
      <xdr:rowOff>5715</xdr:rowOff>
    </xdr:to>
    <xdr:cxnSp macro="">
      <xdr:nvCxnSpPr>
        <xdr:cNvPr id="70" name="Прямая со стрелкой 69">
          <a:extLst>
            <a:ext uri="{FF2B5EF4-FFF2-40B4-BE49-F238E27FC236}">
              <a16:creationId xmlns:a16="http://schemas.microsoft.com/office/drawing/2014/main" id="{00000000-0008-0000-0A00-000046000000}"/>
            </a:ext>
          </a:extLst>
        </xdr:cNvPr>
        <xdr:cNvCxnSpPr/>
      </xdr:nvCxnSpPr>
      <xdr:spPr>
        <a:xfrm>
          <a:off x="11435715" y="2771775"/>
          <a:ext cx="22860" cy="4291965"/>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95250</xdr:colOff>
      <xdr:row>3</xdr:row>
      <xdr:rowOff>19050</xdr:rowOff>
    </xdr:from>
    <xdr:to>
      <xdr:col>49</xdr:col>
      <xdr:colOff>19594</xdr:colOff>
      <xdr:row>3</xdr:row>
      <xdr:rowOff>1354182</xdr:rowOff>
    </xdr:to>
    <xdr:sp macro="" textlink="">
      <xdr:nvSpPr>
        <xdr:cNvPr id="71" name="Прямоугольник 70">
          <a:extLst>
            <a:ext uri="{FF2B5EF4-FFF2-40B4-BE49-F238E27FC236}">
              <a16:creationId xmlns:a16="http://schemas.microsoft.com/office/drawing/2014/main" id="{00000000-0008-0000-0A00-000047000000}"/>
            </a:ext>
          </a:extLst>
        </xdr:cNvPr>
        <xdr:cNvSpPr/>
      </xdr:nvSpPr>
      <xdr:spPr>
        <a:xfrm>
          <a:off x="13706475" y="1419225"/>
          <a:ext cx="114844" cy="13351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48</xdr:col>
      <xdr:colOff>186690</xdr:colOff>
      <xdr:row>3</xdr:row>
      <xdr:rowOff>1371600</xdr:rowOff>
    </xdr:from>
    <xdr:to>
      <xdr:col>49</xdr:col>
      <xdr:colOff>0</xdr:colOff>
      <xdr:row>5</xdr:row>
      <xdr:rowOff>15240</xdr:rowOff>
    </xdr:to>
    <xdr:cxnSp macro="">
      <xdr:nvCxnSpPr>
        <xdr:cNvPr id="72" name="Прямая со стрелкой 71">
          <a:extLst>
            <a:ext uri="{FF2B5EF4-FFF2-40B4-BE49-F238E27FC236}">
              <a16:creationId xmlns:a16="http://schemas.microsoft.com/office/drawing/2014/main" id="{00000000-0008-0000-0A00-000048000000}"/>
            </a:ext>
          </a:extLst>
        </xdr:cNvPr>
        <xdr:cNvCxnSpPr/>
      </xdr:nvCxnSpPr>
      <xdr:spPr>
        <a:xfrm>
          <a:off x="13797915" y="2771775"/>
          <a:ext cx="3810" cy="430149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110490</xdr:colOff>
      <xdr:row>3</xdr:row>
      <xdr:rowOff>15240</xdr:rowOff>
    </xdr:from>
    <xdr:to>
      <xdr:col>73</xdr:col>
      <xdr:colOff>34834</xdr:colOff>
      <xdr:row>3</xdr:row>
      <xdr:rowOff>1350372</xdr:rowOff>
    </xdr:to>
    <xdr:sp macro="" textlink="">
      <xdr:nvSpPr>
        <xdr:cNvPr id="73" name="Прямоугольник 72">
          <a:extLst>
            <a:ext uri="{FF2B5EF4-FFF2-40B4-BE49-F238E27FC236}">
              <a16:creationId xmlns:a16="http://schemas.microsoft.com/office/drawing/2014/main" id="{00000000-0008-0000-0A00-000049000000}"/>
            </a:ext>
          </a:extLst>
        </xdr:cNvPr>
        <xdr:cNvSpPr/>
      </xdr:nvSpPr>
      <xdr:spPr>
        <a:xfrm>
          <a:off x="18293715" y="1415415"/>
          <a:ext cx="114844" cy="13351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73</xdr:col>
      <xdr:colOff>0</xdr:colOff>
      <xdr:row>3</xdr:row>
      <xdr:rowOff>1371600</xdr:rowOff>
    </xdr:from>
    <xdr:to>
      <xdr:col>73</xdr:col>
      <xdr:colOff>19050</xdr:colOff>
      <xdr:row>5</xdr:row>
      <xdr:rowOff>19050</xdr:rowOff>
    </xdr:to>
    <xdr:cxnSp macro="">
      <xdr:nvCxnSpPr>
        <xdr:cNvPr id="74" name="Прямая со стрелкой 73">
          <a:extLst>
            <a:ext uri="{FF2B5EF4-FFF2-40B4-BE49-F238E27FC236}">
              <a16:creationId xmlns:a16="http://schemas.microsoft.com/office/drawing/2014/main" id="{00000000-0008-0000-0A00-00004A000000}"/>
            </a:ext>
          </a:extLst>
        </xdr:cNvPr>
        <xdr:cNvCxnSpPr/>
      </xdr:nvCxnSpPr>
      <xdr:spPr>
        <a:xfrm>
          <a:off x="18373725" y="2771775"/>
          <a:ext cx="19050" cy="430530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38100</xdr:colOff>
      <xdr:row>3</xdr:row>
      <xdr:rowOff>19050</xdr:rowOff>
    </xdr:from>
    <xdr:to>
      <xdr:col>90</xdr:col>
      <xdr:colOff>168184</xdr:colOff>
      <xdr:row>3</xdr:row>
      <xdr:rowOff>1354182</xdr:rowOff>
    </xdr:to>
    <xdr:sp macro="" textlink="">
      <xdr:nvSpPr>
        <xdr:cNvPr id="75" name="Прямоугольник 74">
          <a:extLst>
            <a:ext uri="{FF2B5EF4-FFF2-40B4-BE49-F238E27FC236}">
              <a16:creationId xmlns:a16="http://schemas.microsoft.com/office/drawing/2014/main" id="{00000000-0008-0000-0A00-00004B000000}"/>
            </a:ext>
          </a:extLst>
        </xdr:cNvPr>
        <xdr:cNvSpPr/>
      </xdr:nvSpPr>
      <xdr:spPr>
        <a:xfrm>
          <a:off x="21650325" y="1419225"/>
          <a:ext cx="130084" cy="13351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90</xdr:col>
      <xdr:colOff>133350</xdr:colOff>
      <xdr:row>3</xdr:row>
      <xdr:rowOff>1367790</xdr:rowOff>
    </xdr:from>
    <xdr:to>
      <xdr:col>90</xdr:col>
      <xdr:colOff>152400</xdr:colOff>
      <xdr:row>5</xdr:row>
      <xdr:rowOff>15240</xdr:rowOff>
    </xdr:to>
    <xdr:cxnSp macro="">
      <xdr:nvCxnSpPr>
        <xdr:cNvPr id="76" name="Прямая со стрелкой 75">
          <a:extLst>
            <a:ext uri="{FF2B5EF4-FFF2-40B4-BE49-F238E27FC236}">
              <a16:creationId xmlns:a16="http://schemas.microsoft.com/office/drawing/2014/main" id="{00000000-0008-0000-0A00-00004C000000}"/>
            </a:ext>
          </a:extLst>
        </xdr:cNvPr>
        <xdr:cNvCxnSpPr/>
      </xdr:nvCxnSpPr>
      <xdr:spPr>
        <a:xfrm>
          <a:off x="21745575" y="2767965"/>
          <a:ext cx="19050" cy="430530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57150</xdr:colOff>
      <xdr:row>3</xdr:row>
      <xdr:rowOff>0</xdr:rowOff>
    </xdr:from>
    <xdr:to>
      <xdr:col>102</xdr:col>
      <xdr:colOff>191044</xdr:colOff>
      <xdr:row>3</xdr:row>
      <xdr:rowOff>1335132</xdr:rowOff>
    </xdr:to>
    <xdr:sp macro="" textlink="">
      <xdr:nvSpPr>
        <xdr:cNvPr id="77" name="Прямоугольник 76">
          <a:extLst>
            <a:ext uri="{FF2B5EF4-FFF2-40B4-BE49-F238E27FC236}">
              <a16:creationId xmlns:a16="http://schemas.microsoft.com/office/drawing/2014/main" id="{00000000-0008-0000-0A00-00004D000000}"/>
            </a:ext>
          </a:extLst>
        </xdr:cNvPr>
        <xdr:cNvSpPr/>
      </xdr:nvSpPr>
      <xdr:spPr>
        <a:xfrm>
          <a:off x="23955375" y="1400175"/>
          <a:ext cx="133894" cy="13351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102</xdr:col>
      <xdr:colOff>148590</xdr:colOff>
      <xdr:row>3</xdr:row>
      <xdr:rowOff>1352550</xdr:rowOff>
    </xdr:from>
    <xdr:to>
      <xdr:col>102</xdr:col>
      <xdr:colOff>171450</xdr:colOff>
      <xdr:row>4</xdr:row>
      <xdr:rowOff>2606040</xdr:rowOff>
    </xdr:to>
    <xdr:cxnSp macro="">
      <xdr:nvCxnSpPr>
        <xdr:cNvPr id="78" name="Прямая со стрелкой 77">
          <a:extLst>
            <a:ext uri="{FF2B5EF4-FFF2-40B4-BE49-F238E27FC236}">
              <a16:creationId xmlns:a16="http://schemas.microsoft.com/office/drawing/2014/main" id="{00000000-0008-0000-0A00-00004E000000}"/>
            </a:ext>
          </a:extLst>
        </xdr:cNvPr>
        <xdr:cNvCxnSpPr/>
      </xdr:nvCxnSpPr>
      <xdr:spPr>
        <a:xfrm>
          <a:off x="24046815" y="2752725"/>
          <a:ext cx="22860" cy="430149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200025</xdr:colOff>
      <xdr:row>3</xdr:row>
      <xdr:rowOff>15240</xdr:rowOff>
    </xdr:from>
    <xdr:to>
      <xdr:col>52</xdr:col>
      <xdr:colOff>190500</xdr:colOff>
      <xdr:row>3</xdr:row>
      <xdr:rowOff>1409700</xdr:rowOff>
    </xdr:to>
    <xdr:sp macro="" textlink="">
      <xdr:nvSpPr>
        <xdr:cNvPr id="81" name="Прямоугольник 80">
          <a:extLst>
            <a:ext uri="{FF2B5EF4-FFF2-40B4-BE49-F238E27FC236}">
              <a16:creationId xmlns:a16="http://schemas.microsoft.com/office/drawing/2014/main" id="{00000000-0008-0000-0A00-000051000000}"/>
            </a:ext>
          </a:extLst>
        </xdr:cNvPr>
        <xdr:cNvSpPr/>
      </xdr:nvSpPr>
      <xdr:spPr>
        <a:xfrm>
          <a:off x="14182725" y="1415415"/>
          <a:ext cx="381000" cy="139446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51</xdr:col>
      <xdr:colOff>15240</xdr:colOff>
      <xdr:row>4</xdr:row>
      <xdr:rowOff>15240</xdr:rowOff>
    </xdr:from>
    <xdr:to>
      <xdr:col>53</xdr:col>
      <xdr:colOff>38100</xdr:colOff>
      <xdr:row>4</xdr:row>
      <xdr:rowOff>2590800</xdr:rowOff>
    </xdr:to>
    <xdr:sp macro="" textlink="">
      <xdr:nvSpPr>
        <xdr:cNvPr id="82" name="Прямоугольник 81">
          <a:extLst>
            <a:ext uri="{FF2B5EF4-FFF2-40B4-BE49-F238E27FC236}">
              <a16:creationId xmlns:a16="http://schemas.microsoft.com/office/drawing/2014/main" id="{00000000-0008-0000-0A00-000052000000}"/>
            </a:ext>
          </a:extLst>
        </xdr:cNvPr>
        <xdr:cNvSpPr/>
      </xdr:nvSpPr>
      <xdr:spPr>
        <a:xfrm>
          <a:off x="14197965" y="4463415"/>
          <a:ext cx="403860" cy="257556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51</xdr:col>
      <xdr:colOff>200025</xdr:colOff>
      <xdr:row>3</xdr:row>
      <xdr:rowOff>1409700</xdr:rowOff>
    </xdr:from>
    <xdr:to>
      <xdr:col>51</xdr:col>
      <xdr:colOff>200025</xdr:colOff>
      <xdr:row>4</xdr:row>
      <xdr:rowOff>19050</xdr:rowOff>
    </xdr:to>
    <xdr:cxnSp macro="">
      <xdr:nvCxnSpPr>
        <xdr:cNvPr id="83" name="Прямая со стрелкой 82">
          <a:extLst>
            <a:ext uri="{FF2B5EF4-FFF2-40B4-BE49-F238E27FC236}">
              <a16:creationId xmlns:a16="http://schemas.microsoft.com/office/drawing/2014/main" id="{00000000-0008-0000-0A00-000053000000}"/>
            </a:ext>
          </a:extLst>
        </xdr:cNvPr>
        <xdr:cNvCxnSpPr>
          <a:stCxn id="81" idx="2"/>
          <a:endCxn id="82" idx="0"/>
        </xdr:cNvCxnSpPr>
      </xdr:nvCxnSpPr>
      <xdr:spPr>
        <a:xfrm>
          <a:off x="14373225" y="2809875"/>
          <a:ext cx="0" cy="165735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34290</xdr:colOff>
      <xdr:row>8</xdr:row>
      <xdr:rowOff>34290</xdr:rowOff>
    </xdr:from>
    <xdr:to>
      <xdr:col>53</xdr:col>
      <xdr:colOff>47625</xdr:colOff>
      <xdr:row>9</xdr:row>
      <xdr:rowOff>0</xdr:rowOff>
    </xdr:to>
    <xdr:sp macro="" textlink="">
      <xdr:nvSpPr>
        <xdr:cNvPr id="85" name="Прямоугольник 84">
          <a:extLst>
            <a:ext uri="{FF2B5EF4-FFF2-40B4-BE49-F238E27FC236}">
              <a16:creationId xmlns:a16="http://schemas.microsoft.com/office/drawing/2014/main" id="{00000000-0008-0000-0A00-000055000000}"/>
            </a:ext>
          </a:extLst>
        </xdr:cNvPr>
        <xdr:cNvSpPr/>
      </xdr:nvSpPr>
      <xdr:spPr>
        <a:xfrm>
          <a:off x="14217015" y="15236190"/>
          <a:ext cx="394335" cy="2575560"/>
        </a:xfrm>
        <a:prstGeom prst="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52</xdr:col>
      <xdr:colOff>28575</xdr:colOff>
      <xdr:row>4</xdr:row>
      <xdr:rowOff>2590800</xdr:rowOff>
    </xdr:from>
    <xdr:to>
      <xdr:col>52</xdr:col>
      <xdr:colOff>41910</xdr:colOff>
      <xdr:row>8</xdr:row>
      <xdr:rowOff>34290</xdr:rowOff>
    </xdr:to>
    <xdr:cxnSp macro="">
      <xdr:nvCxnSpPr>
        <xdr:cNvPr id="86" name="Прямая со стрелкой 85">
          <a:extLst>
            <a:ext uri="{FF2B5EF4-FFF2-40B4-BE49-F238E27FC236}">
              <a16:creationId xmlns:a16="http://schemas.microsoft.com/office/drawing/2014/main" id="{00000000-0008-0000-0A00-000056000000}"/>
            </a:ext>
          </a:extLst>
        </xdr:cNvPr>
        <xdr:cNvCxnSpPr>
          <a:stCxn id="82" idx="2"/>
          <a:endCxn id="85" idx="0"/>
        </xdr:cNvCxnSpPr>
      </xdr:nvCxnSpPr>
      <xdr:spPr>
        <a:xfrm>
          <a:off x="14401800" y="7038975"/>
          <a:ext cx="13335" cy="8197215"/>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103</xdr:col>
      <xdr:colOff>91440</xdr:colOff>
      <xdr:row>3</xdr:row>
      <xdr:rowOff>19050</xdr:rowOff>
    </xdr:from>
    <xdr:to>
      <xdr:col>105</xdr:col>
      <xdr:colOff>83820</xdr:colOff>
      <xdr:row>3</xdr:row>
      <xdr:rowOff>1409700</xdr:rowOff>
    </xdr:to>
    <xdr:sp macro="" textlink="">
      <xdr:nvSpPr>
        <xdr:cNvPr id="88" name="Прямоугольник 87">
          <a:extLst>
            <a:ext uri="{FF2B5EF4-FFF2-40B4-BE49-F238E27FC236}">
              <a16:creationId xmlns:a16="http://schemas.microsoft.com/office/drawing/2014/main" id="{00000000-0008-0000-0A00-000058000000}"/>
            </a:ext>
          </a:extLst>
        </xdr:cNvPr>
        <xdr:cNvSpPr/>
      </xdr:nvSpPr>
      <xdr:spPr>
        <a:xfrm>
          <a:off x="24180165" y="1419225"/>
          <a:ext cx="373380" cy="1390650"/>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103</xdr:col>
      <xdr:colOff>121920</xdr:colOff>
      <xdr:row>4</xdr:row>
      <xdr:rowOff>19050</xdr:rowOff>
    </xdr:from>
    <xdr:to>
      <xdr:col>105</xdr:col>
      <xdr:colOff>129540</xdr:colOff>
      <xdr:row>4</xdr:row>
      <xdr:rowOff>2586990</xdr:rowOff>
    </xdr:to>
    <xdr:sp macro="" textlink="">
      <xdr:nvSpPr>
        <xdr:cNvPr id="89" name="Прямоугольник 88">
          <a:extLst>
            <a:ext uri="{FF2B5EF4-FFF2-40B4-BE49-F238E27FC236}">
              <a16:creationId xmlns:a16="http://schemas.microsoft.com/office/drawing/2014/main" id="{00000000-0008-0000-0A00-000059000000}"/>
            </a:ext>
          </a:extLst>
        </xdr:cNvPr>
        <xdr:cNvSpPr/>
      </xdr:nvSpPr>
      <xdr:spPr>
        <a:xfrm>
          <a:off x="24210645" y="4467225"/>
          <a:ext cx="388620" cy="256794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104</xdr:col>
      <xdr:colOff>95250</xdr:colOff>
      <xdr:row>3</xdr:row>
      <xdr:rowOff>1409700</xdr:rowOff>
    </xdr:from>
    <xdr:to>
      <xdr:col>104</xdr:col>
      <xdr:colOff>95250</xdr:colOff>
      <xdr:row>4</xdr:row>
      <xdr:rowOff>15240</xdr:rowOff>
    </xdr:to>
    <xdr:cxnSp macro="">
      <xdr:nvCxnSpPr>
        <xdr:cNvPr id="90" name="Прямая со стрелкой 89">
          <a:extLst>
            <a:ext uri="{FF2B5EF4-FFF2-40B4-BE49-F238E27FC236}">
              <a16:creationId xmlns:a16="http://schemas.microsoft.com/office/drawing/2014/main" id="{00000000-0008-0000-0A00-00005A000000}"/>
            </a:ext>
          </a:extLst>
        </xdr:cNvPr>
        <xdr:cNvCxnSpPr>
          <a:stCxn id="88" idx="2"/>
          <a:endCxn id="89" idx="0"/>
        </xdr:cNvCxnSpPr>
      </xdr:nvCxnSpPr>
      <xdr:spPr>
        <a:xfrm>
          <a:off x="24374475" y="2809875"/>
          <a:ext cx="0" cy="165354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103</xdr:col>
      <xdr:colOff>171450</xdr:colOff>
      <xdr:row>8</xdr:row>
      <xdr:rowOff>1066800</xdr:rowOff>
    </xdr:from>
    <xdr:to>
      <xdr:col>105</xdr:col>
      <xdr:colOff>148590</xdr:colOff>
      <xdr:row>8</xdr:row>
      <xdr:rowOff>2606040</xdr:rowOff>
    </xdr:to>
    <xdr:sp macro="" textlink="">
      <xdr:nvSpPr>
        <xdr:cNvPr id="91" name="Прямоугольник 90">
          <a:extLst>
            <a:ext uri="{FF2B5EF4-FFF2-40B4-BE49-F238E27FC236}">
              <a16:creationId xmlns:a16="http://schemas.microsoft.com/office/drawing/2014/main" id="{00000000-0008-0000-0A00-00005B000000}"/>
            </a:ext>
          </a:extLst>
        </xdr:cNvPr>
        <xdr:cNvSpPr/>
      </xdr:nvSpPr>
      <xdr:spPr>
        <a:xfrm>
          <a:off x="24307800" y="16287750"/>
          <a:ext cx="358140" cy="1539240"/>
        </a:xfrm>
        <a:prstGeom prst="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104</xdr:col>
      <xdr:colOff>125730</xdr:colOff>
      <xdr:row>4</xdr:row>
      <xdr:rowOff>2586990</xdr:rowOff>
    </xdr:from>
    <xdr:to>
      <xdr:col>104</xdr:col>
      <xdr:colOff>160020</xdr:colOff>
      <xdr:row>8</xdr:row>
      <xdr:rowOff>1066800</xdr:rowOff>
    </xdr:to>
    <xdr:cxnSp macro="">
      <xdr:nvCxnSpPr>
        <xdr:cNvPr id="92" name="Прямая со стрелкой 91">
          <a:extLst>
            <a:ext uri="{FF2B5EF4-FFF2-40B4-BE49-F238E27FC236}">
              <a16:creationId xmlns:a16="http://schemas.microsoft.com/office/drawing/2014/main" id="{00000000-0008-0000-0A00-00005C000000}"/>
            </a:ext>
          </a:extLst>
        </xdr:cNvPr>
        <xdr:cNvCxnSpPr>
          <a:stCxn id="89" idx="2"/>
          <a:endCxn id="91" idx="0"/>
        </xdr:cNvCxnSpPr>
      </xdr:nvCxnSpPr>
      <xdr:spPr>
        <a:xfrm>
          <a:off x="24452580" y="7044690"/>
          <a:ext cx="34290" cy="924306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91441</xdr:colOff>
      <xdr:row>4</xdr:row>
      <xdr:rowOff>0</xdr:rowOff>
    </xdr:from>
    <xdr:to>
      <xdr:col>58</xdr:col>
      <xdr:colOff>57151</xdr:colOff>
      <xdr:row>4</xdr:row>
      <xdr:rowOff>1238250</xdr:rowOff>
    </xdr:to>
    <xdr:sp macro="" textlink="">
      <xdr:nvSpPr>
        <xdr:cNvPr id="94" name="Прямоугольник 93">
          <a:extLst>
            <a:ext uri="{FF2B5EF4-FFF2-40B4-BE49-F238E27FC236}">
              <a16:creationId xmlns:a16="http://schemas.microsoft.com/office/drawing/2014/main" id="{00000000-0008-0000-0A00-00005E000000}"/>
            </a:ext>
          </a:extLst>
        </xdr:cNvPr>
        <xdr:cNvSpPr/>
      </xdr:nvSpPr>
      <xdr:spPr>
        <a:xfrm>
          <a:off x="15226666" y="4448175"/>
          <a:ext cx="346710" cy="123825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107</xdr:col>
      <xdr:colOff>110490</xdr:colOff>
      <xdr:row>4</xdr:row>
      <xdr:rowOff>0</xdr:rowOff>
    </xdr:from>
    <xdr:to>
      <xdr:col>109</xdr:col>
      <xdr:colOff>114315</xdr:colOff>
      <xdr:row>4</xdr:row>
      <xdr:rowOff>2571750</xdr:rowOff>
    </xdr:to>
    <xdr:sp macro="" textlink="">
      <xdr:nvSpPr>
        <xdr:cNvPr id="95" name="Прямоугольник 94">
          <a:extLst>
            <a:ext uri="{FF2B5EF4-FFF2-40B4-BE49-F238E27FC236}">
              <a16:creationId xmlns:a16="http://schemas.microsoft.com/office/drawing/2014/main" id="{00000000-0008-0000-0A00-00005F000000}"/>
            </a:ext>
          </a:extLst>
        </xdr:cNvPr>
        <xdr:cNvSpPr/>
      </xdr:nvSpPr>
      <xdr:spPr>
        <a:xfrm>
          <a:off x="24961215" y="4448175"/>
          <a:ext cx="384825" cy="257175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56</xdr:col>
      <xdr:colOff>110490</xdr:colOff>
      <xdr:row>3</xdr:row>
      <xdr:rowOff>15240</xdr:rowOff>
    </xdr:from>
    <xdr:to>
      <xdr:col>57</xdr:col>
      <xdr:colOff>34834</xdr:colOff>
      <xdr:row>3</xdr:row>
      <xdr:rowOff>1350372</xdr:rowOff>
    </xdr:to>
    <xdr:sp macro="" textlink="">
      <xdr:nvSpPr>
        <xdr:cNvPr id="96" name="Прямоугольник 95">
          <a:extLst>
            <a:ext uri="{FF2B5EF4-FFF2-40B4-BE49-F238E27FC236}">
              <a16:creationId xmlns:a16="http://schemas.microsoft.com/office/drawing/2014/main" id="{00000000-0008-0000-0A00-000060000000}"/>
            </a:ext>
          </a:extLst>
        </xdr:cNvPr>
        <xdr:cNvSpPr/>
      </xdr:nvSpPr>
      <xdr:spPr>
        <a:xfrm>
          <a:off x="15245715" y="1415415"/>
          <a:ext cx="114844" cy="13351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56</xdr:col>
      <xdr:colOff>201930</xdr:colOff>
      <xdr:row>3</xdr:row>
      <xdr:rowOff>1409700</xdr:rowOff>
    </xdr:from>
    <xdr:to>
      <xdr:col>56</xdr:col>
      <xdr:colOff>201930</xdr:colOff>
      <xdr:row>4</xdr:row>
      <xdr:rowOff>15240</xdr:rowOff>
    </xdr:to>
    <xdr:cxnSp macro="">
      <xdr:nvCxnSpPr>
        <xdr:cNvPr id="97" name="Прямая со стрелкой 96">
          <a:extLst>
            <a:ext uri="{FF2B5EF4-FFF2-40B4-BE49-F238E27FC236}">
              <a16:creationId xmlns:a16="http://schemas.microsoft.com/office/drawing/2014/main" id="{00000000-0008-0000-0A00-000061000000}"/>
            </a:ext>
          </a:extLst>
        </xdr:cNvPr>
        <xdr:cNvCxnSpPr/>
      </xdr:nvCxnSpPr>
      <xdr:spPr>
        <a:xfrm>
          <a:off x="15327630" y="2809875"/>
          <a:ext cx="0" cy="165354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177165</xdr:colOff>
      <xdr:row>3</xdr:row>
      <xdr:rowOff>1352550</xdr:rowOff>
    </xdr:from>
    <xdr:to>
      <xdr:col>107</xdr:col>
      <xdr:colOff>177165</xdr:colOff>
      <xdr:row>3</xdr:row>
      <xdr:rowOff>3009900</xdr:rowOff>
    </xdr:to>
    <xdr:cxnSp macro="">
      <xdr:nvCxnSpPr>
        <xdr:cNvPr id="99" name="Прямая со стрелкой 98">
          <a:extLst>
            <a:ext uri="{FF2B5EF4-FFF2-40B4-BE49-F238E27FC236}">
              <a16:creationId xmlns:a16="http://schemas.microsoft.com/office/drawing/2014/main" id="{00000000-0008-0000-0A00-000063000000}"/>
            </a:ext>
          </a:extLst>
        </xdr:cNvPr>
        <xdr:cNvCxnSpPr/>
      </xdr:nvCxnSpPr>
      <xdr:spPr>
        <a:xfrm>
          <a:off x="25027890" y="2752725"/>
          <a:ext cx="0" cy="165735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169679</xdr:colOff>
      <xdr:row>4</xdr:row>
      <xdr:rowOff>19049</xdr:rowOff>
    </xdr:from>
    <xdr:to>
      <xdr:col>63</xdr:col>
      <xdr:colOff>19050</xdr:colOff>
      <xdr:row>4</xdr:row>
      <xdr:rowOff>1409700</xdr:rowOff>
    </xdr:to>
    <xdr:sp macro="" textlink="">
      <xdr:nvSpPr>
        <xdr:cNvPr id="100" name="Прямоугольник 99">
          <a:extLst>
            <a:ext uri="{FF2B5EF4-FFF2-40B4-BE49-F238E27FC236}">
              <a16:creationId xmlns:a16="http://schemas.microsoft.com/office/drawing/2014/main" id="{00000000-0008-0000-0A00-000064000000}"/>
            </a:ext>
          </a:extLst>
        </xdr:cNvPr>
        <xdr:cNvSpPr/>
      </xdr:nvSpPr>
      <xdr:spPr>
        <a:xfrm>
          <a:off x="16114529" y="4476749"/>
          <a:ext cx="420871" cy="1390651"/>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61</xdr:col>
      <xdr:colOff>16464</xdr:colOff>
      <xdr:row>3</xdr:row>
      <xdr:rowOff>10070</xdr:rowOff>
    </xdr:from>
    <xdr:to>
      <xdr:col>61</xdr:col>
      <xdr:colOff>152263</xdr:colOff>
      <xdr:row>3</xdr:row>
      <xdr:rowOff>1331867</xdr:rowOff>
    </xdr:to>
    <xdr:sp macro="" textlink="">
      <xdr:nvSpPr>
        <xdr:cNvPr id="101" name="Прямоугольник 100">
          <a:extLst>
            <a:ext uri="{FF2B5EF4-FFF2-40B4-BE49-F238E27FC236}">
              <a16:creationId xmlns:a16="http://schemas.microsoft.com/office/drawing/2014/main" id="{00000000-0008-0000-0A00-000065000000}"/>
            </a:ext>
          </a:extLst>
        </xdr:cNvPr>
        <xdr:cNvSpPr/>
      </xdr:nvSpPr>
      <xdr:spPr>
        <a:xfrm>
          <a:off x="16104189" y="1410245"/>
          <a:ext cx="135799" cy="1321797"/>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61</xdr:col>
      <xdr:colOff>72390</xdr:colOff>
      <xdr:row>3</xdr:row>
      <xdr:rowOff>1331867</xdr:rowOff>
    </xdr:from>
    <xdr:to>
      <xdr:col>61</xdr:col>
      <xdr:colOff>72390</xdr:colOff>
      <xdr:row>3</xdr:row>
      <xdr:rowOff>3025140</xdr:rowOff>
    </xdr:to>
    <xdr:cxnSp macro="">
      <xdr:nvCxnSpPr>
        <xdr:cNvPr id="102" name="Прямая со стрелкой 101">
          <a:extLst>
            <a:ext uri="{FF2B5EF4-FFF2-40B4-BE49-F238E27FC236}">
              <a16:creationId xmlns:a16="http://schemas.microsoft.com/office/drawing/2014/main" id="{00000000-0008-0000-0A00-000066000000}"/>
            </a:ext>
          </a:extLst>
        </xdr:cNvPr>
        <xdr:cNvCxnSpPr/>
      </xdr:nvCxnSpPr>
      <xdr:spPr>
        <a:xfrm flipH="1">
          <a:off x="16160115" y="2732042"/>
          <a:ext cx="0" cy="1693273"/>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85227</xdr:colOff>
      <xdr:row>4</xdr:row>
      <xdr:rowOff>1293675</xdr:rowOff>
    </xdr:from>
    <xdr:to>
      <xdr:col>58</xdr:col>
      <xdr:colOff>190501</xdr:colOff>
      <xdr:row>5</xdr:row>
      <xdr:rowOff>0</xdr:rowOff>
    </xdr:to>
    <xdr:sp macro="" textlink="">
      <xdr:nvSpPr>
        <xdr:cNvPr id="104" name="Прямоугольник 103">
          <a:extLst>
            <a:ext uri="{FF2B5EF4-FFF2-40B4-BE49-F238E27FC236}">
              <a16:creationId xmlns:a16="http://schemas.microsoft.com/office/drawing/2014/main" id="{00000000-0008-0000-0A00-000068000000}"/>
            </a:ext>
          </a:extLst>
        </xdr:cNvPr>
        <xdr:cNvSpPr/>
      </xdr:nvSpPr>
      <xdr:spPr>
        <a:xfrm>
          <a:off x="15601452" y="5741850"/>
          <a:ext cx="105274" cy="1316175"/>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58</xdr:col>
      <xdr:colOff>59735</xdr:colOff>
      <xdr:row>3</xdr:row>
      <xdr:rowOff>19050</xdr:rowOff>
    </xdr:from>
    <xdr:to>
      <xdr:col>58</xdr:col>
      <xdr:colOff>182199</xdr:colOff>
      <xdr:row>3</xdr:row>
      <xdr:rowOff>1331322</xdr:rowOff>
    </xdr:to>
    <xdr:sp macro="" textlink="">
      <xdr:nvSpPr>
        <xdr:cNvPr id="105" name="Прямоугольник 104">
          <a:extLst>
            <a:ext uri="{FF2B5EF4-FFF2-40B4-BE49-F238E27FC236}">
              <a16:creationId xmlns:a16="http://schemas.microsoft.com/office/drawing/2014/main" id="{00000000-0008-0000-0A00-000069000000}"/>
            </a:ext>
          </a:extLst>
        </xdr:cNvPr>
        <xdr:cNvSpPr/>
      </xdr:nvSpPr>
      <xdr:spPr>
        <a:xfrm>
          <a:off x="15575960" y="1419225"/>
          <a:ext cx="122464" cy="131227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58</xdr:col>
      <xdr:colOff>118110</xdr:colOff>
      <xdr:row>3</xdr:row>
      <xdr:rowOff>1331322</xdr:rowOff>
    </xdr:from>
    <xdr:to>
      <xdr:col>58</xdr:col>
      <xdr:colOff>138817</xdr:colOff>
      <xdr:row>4</xdr:row>
      <xdr:rowOff>1293675</xdr:rowOff>
    </xdr:to>
    <xdr:cxnSp macro="">
      <xdr:nvCxnSpPr>
        <xdr:cNvPr id="106" name="Прямая со стрелкой 105">
          <a:extLst>
            <a:ext uri="{FF2B5EF4-FFF2-40B4-BE49-F238E27FC236}">
              <a16:creationId xmlns:a16="http://schemas.microsoft.com/office/drawing/2014/main" id="{00000000-0008-0000-0A00-00006A000000}"/>
            </a:ext>
          </a:extLst>
        </xdr:cNvPr>
        <xdr:cNvCxnSpPr>
          <a:stCxn id="104" idx="0"/>
          <a:endCxn id="105" idx="2"/>
        </xdr:cNvCxnSpPr>
      </xdr:nvCxnSpPr>
      <xdr:spPr>
        <a:xfrm flipH="1" flipV="1">
          <a:off x="15634335" y="2731497"/>
          <a:ext cx="20707" cy="3010353"/>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38100</xdr:colOff>
      <xdr:row>6</xdr:row>
      <xdr:rowOff>19050</xdr:rowOff>
    </xdr:from>
    <xdr:to>
      <xdr:col>57</xdr:col>
      <xdr:colOff>196215</xdr:colOff>
      <xdr:row>6</xdr:row>
      <xdr:rowOff>2495550</xdr:rowOff>
    </xdr:to>
    <xdr:sp macro="" textlink="">
      <xdr:nvSpPr>
        <xdr:cNvPr id="108" name="Прямоугольник 107">
          <a:extLst>
            <a:ext uri="{FF2B5EF4-FFF2-40B4-BE49-F238E27FC236}">
              <a16:creationId xmlns:a16="http://schemas.microsoft.com/office/drawing/2014/main" id="{00000000-0008-0000-0A00-00006C000000}"/>
            </a:ext>
          </a:extLst>
        </xdr:cNvPr>
        <xdr:cNvSpPr/>
      </xdr:nvSpPr>
      <xdr:spPr>
        <a:xfrm>
          <a:off x="15363825" y="9686925"/>
          <a:ext cx="148590" cy="247650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57</xdr:col>
      <xdr:colOff>155962</xdr:colOff>
      <xdr:row>5</xdr:row>
      <xdr:rowOff>0</xdr:rowOff>
    </xdr:from>
    <xdr:to>
      <xdr:col>58</xdr:col>
      <xdr:colOff>138817</xdr:colOff>
      <xdr:row>6</xdr:row>
      <xdr:rowOff>21135</xdr:rowOff>
    </xdr:to>
    <xdr:cxnSp macro="">
      <xdr:nvCxnSpPr>
        <xdr:cNvPr id="109" name="Прямая со стрелкой 108">
          <a:extLst>
            <a:ext uri="{FF2B5EF4-FFF2-40B4-BE49-F238E27FC236}">
              <a16:creationId xmlns:a16="http://schemas.microsoft.com/office/drawing/2014/main" id="{00000000-0008-0000-0A00-00006D000000}"/>
            </a:ext>
          </a:extLst>
        </xdr:cNvPr>
        <xdr:cNvCxnSpPr>
          <a:endCxn id="104" idx="2"/>
        </xdr:cNvCxnSpPr>
      </xdr:nvCxnSpPr>
      <xdr:spPr>
        <a:xfrm flipV="1">
          <a:off x="15481687" y="7058025"/>
          <a:ext cx="173355" cy="2630985"/>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xdr:colOff>
      <xdr:row>4</xdr:row>
      <xdr:rowOff>0</xdr:rowOff>
    </xdr:from>
    <xdr:to>
      <xdr:col>15</xdr:col>
      <xdr:colOff>126999</xdr:colOff>
      <xdr:row>5</xdr:row>
      <xdr:rowOff>16056</xdr:rowOff>
    </xdr:to>
    <xdr:sp macro="" textlink="">
      <xdr:nvSpPr>
        <xdr:cNvPr id="111" name="Прямоугольник 110">
          <a:extLst>
            <a:ext uri="{FF2B5EF4-FFF2-40B4-BE49-F238E27FC236}">
              <a16:creationId xmlns:a16="http://schemas.microsoft.com/office/drawing/2014/main" id="{00000000-0008-0000-0A00-00006F000000}"/>
            </a:ext>
          </a:extLst>
        </xdr:cNvPr>
        <xdr:cNvSpPr/>
      </xdr:nvSpPr>
      <xdr:spPr>
        <a:xfrm>
          <a:off x="6762115" y="4445000"/>
          <a:ext cx="683259" cy="261955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12</xdr:col>
      <xdr:colOff>0</xdr:colOff>
      <xdr:row>7</xdr:row>
      <xdr:rowOff>114300</xdr:rowOff>
    </xdr:from>
    <xdr:to>
      <xdr:col>15</xdr:col>
      <xdr:colOff>167640</xdr:colOff>
      <xdr:row>7</xdr:row>
      <xdr:rowOff>2510790</xdr:rowOff>
    </xdr:to>
    <xdr:sp macro="" textlink="">
      <xdr:nvSpPr>
        <xdr:cNvPr id="112" name="Прямоугольник 111">
          <a:extLst>
            <a:ext uri="{FF2B5EF4-FFF2-40B4-BE49-F238E27FC236}">
              <a16:creationId xmlns:a16="http://schemas.microsoft.com/office/drawing/2014/main" id="{00000000-0008-0000-0A00-000070000000}"/>
            </a:ext>
          </a:extLst>
        </xdr:cNvPr>
        <xdr:cNvSpPr/>
      </xdr:nvSpPr>
      <xdr:spPr>
        <a:xfrm>
          <a:off x="6753225" y="12706350"/>
          <a:ext cx="739140" cy="2396490"/>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12</xdr:col>
      <xdr:colOff>114302</xdr:colOff>
      <xdr:row>5</xdr:row>
      <xdr:rowOff>16056</xdr:rowOff>
    </xdr:from>
    <xdr:to>
      <xdr:col>12</xdr:col>
      <xdr:colOff>114302</xdr:colOff>
      <xdr:row>7</xdr:row>
      <xdr:rowOff>76200</xdr:rowOff>
    </xdr:to>
    <xdr:cxnSp macro="">
      <xdr:nvCxnSpPr>
        <xdr:cNvPr id="113" name="Прямая со стрелкой 112">
          <a:extLst>
            <a:ext uri="{FF2B5EF4-FFF2-40B4-BE49-F238E27FC236}">
              <a16:creationId xmlns:a16="http://schemas.microsoft.com/office/drawing/2014/main" id="{00000000-0008-0000-0A00-000071000000}"/>
            </a:ext>
          </a:extLst>
        </xdr:cNvPr>
        <xdr:cNvCxnSpPr>
          <a:stCxn id="111" idx="2"/>
        </xdr:cNvCxnSpPr>
      </xdr:nvCxnSpPr>
      <xdr:spPr>
        <a:xfrm flipH="1">
          <a:off x="6861177" y="7064556"/>
          <a:ext cx="0" cy="5584644"/>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171450</xdr:colOff>
      <xdr:row>7</xdr:row>
      <xdr:rowOff>76200</xdr:rowOff>
    </xdr:from>
    <xdr:to>
      <xdr:col>25</xdr:col>
      <xdr:colOff>152400</xdr:colOff>
      <xdr:row>7</xdr:row>
      <xdr:rowOff>2552700</xdr:rowOff>
    </xdr:to>
    <xdr:sp macro="" textlink="">
      <xdr:nvSpPr>
        <xdr:cNvPr id="115" name="Прямоугольник 114">
          <a:extLst>
            <a:ext uri="{FF2B5EF4-FFF2-40B4-BE49-F238E27FC236}">
              <a16:creationId xmlns:a16="http://schemas.microsoft.com/office/drawing/2014/main" id="{00000000-0008-0000-0A00-000073000000}"/>
            </a:ext>
          </a:extLst>
        </xdr:cNvPr>
        <xdr:cNvSpPr/>
      </xdr:nvSpPr>
      <xdr:spPr>
        <a:xfrm>
          <a:off x="9258300" y="12687300"/>
          <a:ext cx="171450" cy="2476500"/>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53</xdr:col>
      <xdr:colOff>95250</xdr:colOff>
      <xdr:row>4</xdr:row>
      <xdr:rowOff>38100</xdr:rowOff>
    </xdr:from>
    <xdr:to>
      <xdr:col>54</xdr:col>
      <xdr:colOff>76200</xdr:colOff>
      <xdr:row>4</xdr:row>
      <xdr:rowOff>2567940</xdr:rowOff>
    </xdr:to>
    <xdr:sp macro="" textlink="">
      <xdr:nvSpPr>
        <xdr:cNvPr id="116" name="Прямоугольник 115">
          <a:extLst>
            <a:ext uri="{FF2B5EF4-FFF2-40B4-BE49-F238E27FC236}">
              <a16:creationId xmlns:a16="http://schemas.microsoft.com/office/drawing/2014/main" id="{00000000-0008-0000-0A00-000074000000}"/>
            </a:ext>
          </a:extLst>
        </xdr:cNvPr>
        <xdr:cNvSpPr/>
      </xdr:nvSpPr>
      <xdr:spPr>
        <a:xfrm>
          <a:off x="14658975" y="4486275"/>
          <a:ext cx="171450" cy="252984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53</xdr:col>
      <xdr:colOff>95250</xdr:colOff>
      <xdr:row>7</xdr:row>
      <xdr:rowOff>57150</xdr:rowOff>
    </xdr:from>
    <xdr:to>
      <xdr:col>56</xdr:col>
      <xdr:colOff>15240</xdr:colOff>
      <xdr:row>7</xdr:row>
      <xdr:rowOff>2453640</xdr:rowOff>
    </xdr:to>
    <xdr:sp macro="" textlink="">
      <xdr:nvSpPr>
        <xdr:cNvPr id="117" name="Прямоугольник 116">
          <a:extLst>
            <a:ext uri="{FF2B5EF4-FFF2-40B4-BE49-F238E27FC236}">
              <a16:creationId xmlns:a16="http://schemas.microsoft.com/office/drawing/2014/main" id="{00000000-0008-0000-0A00-000075000000}"/>
            </a:ext>
          </a:extLst>
        </xdr:cNvPr>
        <xdr:cNvSpPr/>
      </xdr:nvSpPr>
      <xdr:spPr>
        <a:xfrm>
          <a:off x="14658975" y="12649200"/>
          <a:ext cx="491490" cy="2396490"/>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53</xdr:col>
      <xdr:colOff>183515</xdr:colOff>
      <xdr:row>5</xdr:row>
      <xdr:rowOff>0</xdr:rowOff>
    </xdr:from>
    <xdr:to>
      <xdr:col>53</xdr:col>
      <xdr:colOff>183515</xdr:colOff>
      <xdr:row>7</xdr:row>
      <xdr:rowOff>34290</xdr:rowOff>
    </xdr:to>
    <xdr:cxnSp macro="">
      <xdr:nvCxnSpPr>
        <xdr:cNvPr id="118" name="Прямая со стрелкой 117">
          <a:extLst>
            <a:ext uri="{FF2B5EF4-FFF2-40B4-BE49-F238E27FC236}">
              <a16:creationId xmlns:a16="http://schemas.microsoft.com/office/drawing/2014/main" id="{00000000-0008-0000-0A00-000076000000}"/>
            </a:ext>
          </a:extLst>
        </xdr:cNvPr>
        <xdr:cNvCxnSpPr/>
      </xdr:nvCxnSpPr>
      <xdr:spPr>
        <a:xfrm flipH="1">
          <a:off x="14747240" y="7058025"/>
          <a:ext cx="0" cy="5568315"/>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38100</xdr:colOff>
      <xdr:row>7</xdr:row>
      <xdr:rowOff>133350</xdr:rowOff>
    </xdr:from>
    <xdr:to>
      <xdr:col>65</xdr:col>
      <xdr:colOff>167640</xdr:colOff>
      <xdr:row>7</xdr:row>
      <xdr:rowOff>2514600</xdr:rowOff>
    </xdr:to>
    <xdr:sp macro="" textlink="">
      <xdr:nvSpPr>
        <xdr:cNvPr id="120" name="Прямоугольник 119">
          <a:extLst>
            <a:ext uri="{FF2B5EF4-FFF2-40B4-BE49-F238E27FC236}">
              <a16:creationId xmlns:a16="http://schemas.microsoft.com/office/drawing/2014/main" id="{00000000-0008-0000-0A00-000078000000}"/>
            </a:ext>
          </a:extLst>
        </xdr:cNvPr>
        <xdr:cNvSpPr/>
      </xdr:nvSpPr>
      <xdr:spPr>
        <a:xfrm>
          <a:off x="16554450" y="12744450"/>
          <a:ext cx="510540" cy="2381250"/>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17</xdr:col>
      <xdr:colOff>57150</xdr:colOff>
      <xdr:row>9</xdr:row>
      <xdr:rowOff>76200</xdr:rowOff>
    </xdr:from>
    <xdr:to>
      <xdr:col>21</xdr:col>
      <xdr:colOff>133350</xdr:colOff>
      <xdr:row>9</xdr:row>
      <xdr:rowOff>2910840</xdr:rowOff>
    </xdr:to>
    <xdr:sp macro="" textlink="">
      <xdr:nvSpPr>
        <xdr:cNvPr id="121" name="Прямоугольник 120">
          <a:extLst>
            <a:ext uri="{FF2B5EF4-FFF2-40B4-BE49-F238E27FC236}">
              <a16:creationId xmlns:a16="http://schemas.microsoft.com/office/drawing/2014/main" id="{00000000-0008-0000-0A00-000079000000}"/>
            </a:ext>
          </a:extLst>
        </xdr:cNvPr>
        <xdr:cNvSpPr/>
      </xdr:nvSpPr>
      <xdr:spPr>
        <a:xfrm>
          <a:off x="7762875" y="17887950"/>
          <a:ext cx="838200" cy="283464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63</xdr:col>
      <xdr:colOff>57150</xdr:colOff>
      <xdr:row>9</xdr:row>
      <xdr:rowOff>57150</xdr:rowOff>
    </xdr:from>
    <xdr:to>
      <xdr:col>67</xdr:col>
      <xdr:colOff>133350</xdr:colOff>
      <xdr:row>9</xdr:row>
      <xdr:rowOff>2891790</xdr:rowOff>
    </xdr:to>
    <xdr:sp macro="" textlink="">
      <xdr:nvSpPr>
        <xdr:cNvPr id="122" name="Прямоугольник 121">
          <a:extLst>
            <a:ext uri="{FF2B5EF4-FFF2-40B4-BE49-F238E27FC236}">
              <a16:creationId xmlns:a16="http://schemas.microsoft.com/office/drawing/2014/main" id="{00000000-0008-0000-0A00-00007A000000}"/>
            </a:ext>
          </a:extLst>
        </xdr:cNvPr>
        <xdr:cNvSpPr/>
      </xdr:nvSpPr>
      <xdr:spPr>
        <a:xfrm>
          <a:off x="16573500" y="17887950"/>
          <a:ext cx="838200" cy="283464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17</xdr:col>
      <xdr:colOff>76200</xdr:colOff>
      <xdr:row>7</xdr:row>
      <xdr:rowOff>129540</xdr:rowOff>
    </xdr:from>
    <xdr:to>
      <xdr:col>18</xdr:col>
      <xdr:colOff>129540</xdr:colOff>
      <xdr:row>7</xdr:row>
      <xdr:rowOff>2533650</xdr:rowOff>
    </xdr:to>
    <xdr:sp macro="" textlink="">
      <xdr:nvSpPr>
        <xdr:cNvPr id="123" name="Прямоугольник 122">
          <a:extLst>
            <a:ext uri="{FF2B5EF4-FFF2-40B4-BE49-F238E27FC236}">
              <a16:creationId xmlns:a16="http://schemas.microsoft.com/office/drawing/2014/main" id="{00000000-0008-0000-0A00-00007B000000}"/>
            </a:ext>
          </a:extLst>
        </xdr:cNvPr>
        <xdr:cNvSpPr/>
      </xdr:nvSpPr>
      <xdr:spPr>
        <a:xfrm>
          <a:off x="7781925" y="12721590"/>
          <a:ext cx="243840" cy="2404110"/>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18</xdr:col>
      <xdr:colOff>11430</xdr:colOff>
      <xdr:row>7</xdr:row>
      <xdr:rowOff>2552700</xdr:rowOff>
    </xdr:from>
    <xdr:to>
      <xdr:col>18</xdr:col>
      <xdr:colOff>19050</xdr:colOff>
      <xdr:row>9</xdr:row>
      <xdr:rowOff>76200</xdr:rowOff>
    </xdr:to>
    <xdr:cxnSp macro="">
      <xdr:nvCxnSpPr>
        <xdr:cNvPr id="124" name="Прямая со стрелкой 123">
          <a:extLst>
            <a:ext uri="{FF2B5EF4-FFF2-40B4-BE49-F238E27FC236}">
              <a16:creationId xmlns:a16="http://schemas.microsoft.com/office/drawing/2014/main" id="{00000000-0008-0000-0A00-00007C000000}"/>
            </a:ext>
          </a:extLst>
        </xdr:cNvPr>
        <xdr:cNvCxnSpPr/>
      </xdr:nvCxnSpPr>
      <xdr:spPr>
        <a:xfrm>
          <a:off x="7907655" y="15144750"/>
          <a:ext cx="7620" cy="274320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114300</xdr:colOff>
      <xdr:row>7</xdr:row>
      <xdr:rowOff>2514600</xdr:rowOff>
    </xdr:from>
    <xdr:to>
      <xdr:col>64</xdr:col>
      <xdr:colOff>114300</xdr:colOff>
      <xdr:row>9</xdr:row>
      <xdr:rowOff>34290</xdr:rowOff>
    </xdr:to>
    <xdr:cxnSp macro="">
      <xdr:nvCxnSpPr>
        <xdr:cNvPr id="125" name="Прямая со стрелкой 124">
          <a:extLst>
            <a:ext uri="{FF2B5EF4-FFF2-40B4-BE49-F238E27FC236}">
              <a16:creationId xmlns:a16="http://schemas.microsoft.com/office/drawing/2014/main" id="{00000000-0008-0000-0A00-00007D000000}"/>
            </a:ext>
          </a:extLst>
        </xdr:cNvPr>
        <xdr:cNvCxnSpPr/>
      </xdr:nvCxnSpPr>
      <xdr:spPr>
        <a:xfrm>
          <a:off x="16821150" y="15125700"/>
          <a:ext cx="0" cy="273939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118</xdr:col>
      <xdr:colOff>83684</xdr:colOff>
      <xdr:row>3</xdr:row>
      <xdr:rowOff>1265736</xdr:rowOff>
    </xdr:from>
    <xdr:to>
      <xdr:col>118</xdr:col>
      <xdr:colOff>552450</xdr:colOff>
      <xdr:row>3</xdr:row>
      <xdr:rowOff>1714499</xdr:rowOff>
    </xdr:to>
    <xdr:sp macro="" textlink="">
      <xdr:nvSpPr>
        <xdr:cNvPr id="134" name="Овал 133">
          <a:extLst>
            <a:ext uri="{FF2B5EF4-FFF2-40B4-BE49-F238E27FC236}">
              <a16:creationId xmlns:a16="http://schemas.microsoft.com/office/drawing/2014/main" id="{00000000-0008-0000-0A00-000086000000}"/>
            </a:ext>
          </a:extLst>
        </xdr:cNvPr>
        <xdr:cNvSpPr/>
      </xdr:nvSpPr>
      <xdr:spPr>
        <a:xfrm>
          <a:off x="29173034" y="2675436"/>
          <a:ext cx="468766" cy="448763"/>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120</xdr:col>
      <xdr:colOff>37420</xdr:colOff>
      <xdr:row>3</xdr:row>
      <xdr:rowOff>1224915</xdr:rowOff>
    </xdr:from>
    <xdr:to>
      <xdr:col>120</xdr:col>
      <xdr:colOff>506186</xdr:colOff>
      <xdr:row>3</xdr:row>
      <xdr:rowOff>1673678</xdr:rowOff>
    </xdr:to>
    <xdr:sp macro="" textlink="">
      <xdr:nvSpPr>
        <xdr:cNvPr id="135" name="Овал 134">
          <a:extLst>
            <a:ext uri="{FF2B5EF4-FFF2-40B4-BE49-F238E27FC236}">
              <a16:creationId xmlns:a16="http://schemas.microsoft.com/office/drawing/2014/main" id="{00000000-0008-0000-0A00-000087000000}"/>
            </a:ext>
          </a:extLst>
        </xdr:cNvPr>
        <xdr:cNvSpPr/>
      </xdr:nvSpPr>
      <xdr:spPr>
        <a:xfrm>
          <a:off x="30340527" y="2626451"/>
          <a:ext cx="468766" cy="448763"/>
        </a:xfrm>
        <a:prstGeom prst="ellipse">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116</xdr:col>
      <xdr:colOff>102734</xdr:colOff>
      <xdr:row>4</xdr:row>
      <xdr:rowOff>160836</xdr:rowOff>
    </xdr:from>
    <xdr:to>
      <xdr:col>116</xdr:col>
      <xdr:colOff>571500</xdr:colOff>
      <xdr:row>4</xdr:row>
      <xdr:rowOff>609599</xdr:rowOff>
    </xdr:to>
    <xdr:sp macro="" textlink="">
      <xdr:nvSpPr>
        <xdr:cNvPr id="136" name="Овал 135">
          <a:extLst>
            <a:ext uri="{FF2B5EF4-FFF2-40B4-BE49-F238E27FC236}">
              <a16:creationId xmlns:a16="http://schemas.microsoft.com/office/drawing/2014/main" id="{00000000-0008-0000-0A00-000088000000}"/>
            </a:ext>
          </a:extLst>
        </xdr:cNvPr>
        <xdr:cNvSpPr/>
      </xdr:nvSpPr>
      <xdr:spPr>
        <a:xfrm>
          <a:off x="27972884" y="4618536"/>
          <a:ext cx="468766" cy="448763"/>
        </a:xfrm>
        <a:prstGeom prst="ellipse">
          <a:avLst/>
        </a:prstGeom>
        <a:solidFill>
          <a:srgbClr val="A088FA"/>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118</xdr:col>
      <xdr:colOff>83684</xdr:colOff>
      <xdr:row>4</xdr:row>
      <xdr:rowOff>160836</xdr:rowOff>
    </xdr:from>
    <xdr:to>
      <xdr:col>118</xdr:col>
      <xdr:colOff>552450</xdr:colOff>
      <xdr:row>4</xdr:row>
      <xdr:rowOff>609599</xdr:rowOff>
    </xdr:to>
    <xdr:sp macro="" textlink="">
      <xdr:nvSpPr>
        <xdr:cNvPr id="137" name="Овал 136">
          <a:extLst>
            <a:ext uri="{FF2B5EF4-FFF2-40B4-BE49-F238E27FC236}">
              <a16:creationId xmlns:a16="http://schemas.microsoft.com/office/drawing/2014/main" id="{00000000-0008-0000-0A00-000089000000}"/>
            </a:ext>
          </a:extLst>
        </xdr:cNvPr>
        <xdr:cNvSpPr/>
      </xdr:nvSpPr>
      <xdr:spPr>
        <a:xfrm>
          <a:off x="29173034" y="4618536"/>
          <a:ext cx="468766" cy="448763"/>
        </a:xfrm>
        <a:prstGeom prst="ellipse">
          <a:avLst/>
        </a:prstGeom>
        <a:solidFill>
          <a:schemeClr val="accent1">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120</xdr:col>
      <xdr:colOff>121784</xdr:colOff>
      <xdr:row>4</xdr:row>
      <xdr:rowOff>160836</xdr:rowOff>
    </xdr:from>
    <xdr:to>
      <xdr:col>120</xdr:col>
      <xdr:colOff>590550</xdr:colOff>
      <xdr:row>4</xdr:row>
      <xdr:rowOff>609599</xdr:rowOff>
    </xdr:to>
    <xdr:sp macro="" textlink="">
      <xdr:nvSpPr>
        <xdr:cNvPr id="138" name="Овал 137">
          <a:extLst>
            <a:ext uri="{FF2B5EF4-FFF2-40B4-BE49-F238E27FC236}">
              <a16:creationId xmlns:a16="http://schemas.microsoft.com/office/drawing/2014/main" id="{00000000-0008-0000-0A00-00008A000000}"/>
            </a:ext>
          </a:extLst>
        </xdr:cNvPr>
        <xdr:cNvSpPr/>
      </xdr:nvSpPr>
      <xdr:spPr>
        <a:xfrm>
          <a:off x="30430334" y="4618536"/>
          <a:ext cx="468766" cy="448763"/>
        </a:xfrm>
        <a:prstGeom prst="ellipse">
          <a:avLst/>
        </a:prstGeom>
        <a:solidFill>
          <a:schemeClr val="accent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116</xdr:col>
      <xdr:colOff>121784</xdr:colOff>
      <xdr:row>4</xdr:row>
      <xdr:rowOff>1989636</xdr:rowOff>
    </xdr:from>
    <xdr:to>
      <xdr:col>116</xdr:col>
      <xdr:colOff>590550</xdr:colOff>
      <xdr:row>4</xdr:row>
      <xdr:rowOff>2438399</xdr:rowOff>
    </xdr:to>
    <xdr:sp macro="" textlink="">
      <xdr:nvSpPr>
        <xdr:cNvPr id="139" name="Овал 138">
          <a:extLst>
            <a:ext uri="{FF2B5EF4-FFF2-40B4-BE49-F238E27FC236}">
              <a16:creationId xmlns:a16="http://schemas.microsoft.com/office/drawing/2014/main" id="{00000000-0008-0000-0A00-00008B000000}"/>
            </a:ext>
          </a:extLst>
        </xdr:cNvPr>
        <xdr:cNvSpPr/>
      </xdr:nvSpPr>
      <xdr:spPr>
        <a:xfrm>
          <a:off x="27991934" y="6447336"/>
          <a:ext cx="468766" cy="448763"/>
        </a:xfrm>
        <a:prstGeom prst="ellipse">
          <a:avLst/>
        </a:prstGeom>
        <a:solidFill>
          <a:srgbClr val="7030A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116</xdr:col>
      <xdr:colOff>39234</xdr:colOff>
      <xdr:row>3</xdr:row>
      <xdr:rowOff>1297486</xdr:rowOff>
    </xdr:from>
    <xdr:to>
      <xdr:col>116</xdr:col>
      <xdr:colOff>562429</xdr:colOff>
      <xdr:row>3</xdr:row>
      <xdr:rowOff>1746249</xdr:rowOff>
    </xdr:to>
    <xdr:grpSp>
      <xdr:nvGrpSpPr>
        <xdr:cNvPr id="141" name="Группа 140">
          <a:extLst>
            <a:ext uri="{FF2B5EF4-FFF2-40B4-BE49-F238E27FC236}">
              <a16:creationId xmlns:a16="http://schemas.microsoft.com/office/drawing/2014/main" id="{00000000-0008-0000-0A00-00008D000000}"/>
            </a:ext>
          </a:extLst>
        </xdr:cNvPr>
        <xdr:cNvGrpSpPr/>
      </xdr:nvGrpSpPr>
      <xdr:grpSpPr>
        <a:xfrm>
          <a:off x="30138234" y="2745286"/>
          <a:ext cx="521290" cy="446858"/>
          <a:chOff x="27861305" y="2667272"/>
          <a:chExt cx="523195" cy="448763"/>
        </a:xfrm>
      </xdr:grpSpPr>
      <xdr:sp macro="" textlink="">
        <xdr:nvSpPr>
          <xdr:cNvPr id="133" name="Овал 132">
            <a:extLst>
              <a:ext uri="{FF2B5EF4-FFF2-40B4-BE49-F238E27FC236}">
                <a16:creationId xmlns:a16="http://schemas.microsoft.com/office/drawing/2014/main" id="{00000000-0008-0000-0A00-000085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40" name="TextBox 139">
            <a:extLst>
              <a:ext uri="{FF2B5EF4-FFF2-40B4-BE49-F238E27FC236}">
                <a16:creationId xmlns:a16="http://schemas.microsoft.com/office/drawing/2014/main" id="{00000000-0008-0000-0A00-00008C000000}"/>
              </a:ext>
            </a:extLst>
          </xdr:cNvPr>
          <xdr:cNvSpPr txBox="1"/>
        </xdr:nvSpPr>
        <xdr:spPr>
          <a:xfrm>
            <a:off x="2787015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10</a:t>
            </a:r>
          </a:p>
        </xdr:txBody>
      </xdr:sp>
    </xdr:grpSp>
    <xdr:clientData/>
  </xdr:twoCellAnchor>
  <xdr:twoCellAnchor>
    <xdr:from>
      <xdr:col>117</xdr:col>
      <xdr:colOff>557893</xdr:colOff>
      <xdr:row>3</xdr:row>
      <xdr:rowOff>1773464</xdr:rowOff>
    </xdr:from>
    <xdr:to>
      <xdr:col>118</xdr:col>
      <xdr:colOff>468993</xdr:colOff>
      <xdr:row>3</xdr:row>
      <xdr:rowOff>2198007</xdr:rowOff>
    </xdr:to>
    <xdr:sp macro="" textlink="">
      <xdr:nvSpPr>
        <xdr:cNvPr id="142" name="TextBox 141">
          <a:extLst>
            <a:ext uri="{FF2B5EF4-FFF2-40B4-BE49-F238E27FC236}">
              <a16:creationId xmlns:a16="http://schemas.microsoft.com/office/drawing/2014/main" id="{00000000-0008-0000-0A00-00008E000000}"/>
            </a:ext>
          </a:extLst>
        </xdr:cNvPr>
        <xdr:cNvSpPr txBox="1"/>
      </xdr:nvSpPr>
      <xdr:spPr>
        <a:xfrm>
          <a:off x="28958268" y="3170464"/>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10</a:t>
          </a:r>
        </a:p>
      </xdr:txBody>
    </xdr:sp>
    <xdr:clientData/>
  </xdr:twoCellAnchor>
  <xdr:twoCellAnchor>
    <xdr:from>
      <xdr:col>120</xdr:col>
      <xdr:colOff>36060</xdr:colOff>
      <xdr:row>3</xdr:row>
      <xdr:rowOff>1235257</xdr:rowOff>
    </xdr:from>
    <xdr:to>
      <xdr:col>120</xdr:col>
      <xdr:colOff>550410</xdr:colOff>
      <xdr:row>3</xdr:row>
      <xdr:rowOff>1659800</xdr:rowOff>
    </xdr:to>
    <xdr:sp macro="" textlink="">
      <xdr:nvSpPr>
        <xdr:cNvPr id="145" name="TextBox 144">
          <a:extLst>
            <a:ext uri="{FF2B5EF4-FFF2-40B4-BE49-F238E27FC236}">
              <a16:creationId xmlns:a16="http://schemas.microsoft.com/office/drawing/2014/main" id="{00000000-0008-0000-0A00-000091000000}"/>
            </a:ext>
          </a:extLst>
        </xdr:cNvPr>
        <xdr:cNvSpPr txBox="1"/>
      </xdr:nvSpPr>
      <xdr:spPr>
        <a:xfrm>
          <a:off x="30339167" y="2636793"/>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10</a:t>
          </a:r>
        </a:p>
      </xdr:txBody>
    </xdr:sp>
    <xdr:clientData/>
  </xdr:twoCellAnchor>
  <xdr:twoCellAnchor>
    <xdr:from>
      <xdr:col>116</xdr:col>
      <xdr:colOff>138567</xdr:colOff>
      <xdr:row>4</xdr:row>
      <xdr:rowOff>607514</xdr:rowOff>
    </xdr:from>
    <xdr:to>
      <xdr:col>117</xdr:col>
      <xdr:colOff>40595</xdr:colOff>
      <xdr:row>4</xdr:row>
      <xdr:rowOff>1032057</xdr:rowOff>
    </xdr:to>
    <xdr:sp macro="" textlink="">
      <xdr:nvSpPr>
        <xdr:cNvPr id="146" name="TextBox 145">
          <a:extLst>
            <a:ext uri="{FF2B5EF4-FFF2-40B4-BE49-F238E27FC236}">
              <a16:creationId xmlns:a16="http://schemas.microsoft.com/office/drawing/2014/main" id="{00000000-0008-0000-0A00-000092000000}"/>
            </a:ext>
          </a:extLst>
        </xdr:cNvPr>
        <xdr:cNvSpPr txBox="1"/>
      </xdr:nvSpPr>
      <xdr:spPr>
        <a:xfrm>
          <a:off x="27935692" y="5052514"/>
          <a:ext cx="50527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10</a:t>
          </a:r>
        </a:p>
      </xdr:txBody>
    </xdr:sp>
    <xdr:clientData/>
  </xdr:twoCellAnchor>
  <xdr:twoCellAnchor>
    <xdr:from>
      <xdr:col>118</xdr:col>
      <xdr:colOff>34699</xdr:colOff>
      <xdr:row>4</xdr:row>
      <xdr:rowOff>1025254</xdr:rowOff>
    </xdr:from>
    <xdr:to>
      <xdr:col>118</xdr:col>
      <xdr:colOff>549049</xdr:colOff>
      <xdr:row>4</xdr:row>
      <xdr:rowOff>1449797</xdr:rowOff>
    </xdr:to>
    <xdr:sp macro="" textlink="">
      <xdr:nvSpPr>
        <xdr:cNvPr id="147" name="TextBox 146">
          <a:extLst>
            <a:ext uri="{FF2B5EF4-FFF2-40B4-BE49-F238E27FC236}">
              <a16:creationId xmlns:a16="http://schemas.microsoft.com/office/drawing/2014/main" id="{00000000-0008-0000-0A00-000093000000}"/>
            </a:ext>
          </a:extLst>
        </xdr:cNvPr>
        <xdr:cNvSpPr txBox="1"/>
      </xdr:nvSpPr>
      <xdr:spPr>
        <a:xfrm>
          <a:off x="29038324" y="5470254"/>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10</a:t>
          </a:r>
        </a:p>
      </xdr:txBody>
    </xdr:sp>
    <xdr:clientData/>
  </xdr:twoCellAnchor>
  <xdr:twoCellAnchor>
    <xdr:from>
      <xdr:col>120</xdr:col>
      <xdr:colOff>169410</xdr:colOff>
      <xdr:row>4</xdr:row>
      <xdr:rowOff>974000</xdr:rowOff>
    </xdr:from>
    <xdr:to>
      <xdr:col>121</xdr:col>
      <xdr:colOff>71438</xdr:colOff>
      <xdr:row>4</xdr:row>
      <xdr:rowOff>1398543</xdr:rowOff>
    </xdr:to>
    <xdr:sp macro="" textlink="">
      <xdr:nvSpPr>
        <xdr:cNvPr id="148" name="TextBox 147">
          <a:extLst>
            <a:ext uri="{FF2B5EF4-FFF2-40B4-BE49-F238E27FC236}">
              <a16:creationId xmlns:a16="http://schemas.microsoft.com/office/drawing/2014/main" id="{00000000-0008-0000-0A00-000094000000}"/>
            </a:ext>
          </a:extLst>
        </xdr:cNvPr>
        <xdr:cNvSpPr txBox="1"/>
      </xdr:nvSpPr>
      <xdr:spPr>
        <a:xfrm>
          <a:off x="30477960" y="543170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10</a:t>
          </a:r>
        </a:p>
      </xdr:txBody>
    </xdr:sp>
    <xdr:clientData/>
  </xdr:twoCellAnchor>
  <xdr:twoCellAnchor>
    <xdr:from>
      <xdr:col>116</xdr:col>
      <xdr:colOff>114982</xdr:colOff>
      <xdr:row>4</xdr:row>
      <xdr:rowOff>1994536</xdr:rowOff>
    </xdr:from>
    <xdr:to>
      <xdr:col>117</xdr:col>
      <xdr:colOff>17010</xdr:colOff>
      <xdr:row>4</xdr:row>
      <xdr:rowOff>2419079</xdr:rowOff>
    </xdr:to>
    <xdr:sp macro="" textlink="">
      <xdr:nvSpPr>
        <xdr:cNvPr id="149" name="TextBox 148">
          <a:extLst>
            <a:ext uri="{FF2B5EF4-FFF2-40B4-BE49-F238E27FC236}">
              <a16:creationId xmlns:a16="http://schemas.microsoft.com/office/drawing/2014/main" id="{00000000-0008-0000-0A00-000095000000}"/>
            </a:ext>
          </a:extLst>
        </xdr:cNvPr>
        <xdr:cNvSpPr txBox="1"/>
      </xdr:nvSpPr>
      <xdr:spPr>
        <a:xfrm>
          <a:off x="27968803" y="6444072"/>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solidFill>
                <a:schemeClr val="bg1"/>
              </a:solidFill>
              <a:latin typeface="Arial Narrow" panose="020B0606020202030204" pitchFamily="34" charset="0"/>
            </a:rPr>
            <a:t>10</a:t>
          </a:r>
        </a:p>
      </xdr:txBody>
    </xdr:sp>
    <xdr:clientData/>
  </xdr:twoCellAnchor>
  <xdr:twoCellAnchor>
    <xdr:from>
      <xdr:col>7</xdr:col>
      <xdr:colOff>175759</xdr:colOff>
      <xdr:row>3</xdr:row>
      <xdr:rowOff>1681661</xdr:rowOff>
    </xdr:from>
    <xdr:to>
      <xdr:col>11</xdr:col>
      <xdr:colOff>454</xdr:colOff>
      <xdr:row>3</xdr:row>
      <xdr:rowOff>2130424</xdr:rowOff>
    </xdr:to>
    <xdr:grpSp>
      <xdr:nvGrpSpPr>
        <xdr:cNvPr id="150" name="Группа 149">
          <a:extLst>
            <a:ext uri="{FF2B5EF4-FFF2-40B4-BE49-F238E27FC236}">
              <a16:creationId xmlns:a16="http://schemas.microsoft.com/office/drawing/2014/main" id="{00000000-0008-0000-0A00-000096000000}"/>
            </a:ext>
          </a:extLst>
        </xdr:cNvPr>
        <xdr:cNvGrpSpPr/>
      </xdr:nvGrpSpPr>
      <xdr:grpSpPr>
        <a:xfrm>
          <a:off x="6172699" y="3131366"/>
          <a:ext cx="666705" cy="446858"/>
          <a:chOff x="27861305" y="2667272"/>
          <a:chExt cx="586695" cy="448763"/>
        </a:xfrm>
      </xdr:grpSpPr>
      <xdr:sp macro="" textlink="">
        <xdr:nvSpPr>
          <xdr:cNvPr id="151" name="Овал 150">
            <a:extLst>
              <a:ext uri="{FF2B5EF4-FFF2-40B4-BE49-F238E27FC236}">
                <a16:creationId xmlns:a16="http://schemas.microsoft.com/office/drawing/2014/main" id="{00000000-0008-0000-0A00-000097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52" name="TextBox 151">
            <a:extLst>
              <a:ext uri="{FF2B5EF4-FFF2-40B4-BE49-F238E27FC236}">
                <a16:creationId xmlns:a16="http://schemas.microsoft.com/office/drawing/2014/main" id="{00000000-0008-0000-0A00-000098000000}"/>
              </a:ext>
            </a:extLst>
          </xdr:cNvPr>
          <xdr:cNvSpPr txBox="1"/>
        </xdr:nvSpPr>
        <xdr:spPr>
          <a:xfrm>
            <a:off x="2793365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2</a:t>
            </a:r>
          </a:p>
        </xdr:txBody>
      </xdr:sp>
    </xdr:grpSp>
    <xdr:clientData/>
  </xdr:twoCellAnchor>
  <xdr:twoCellAnchor>
    <xdr:from>
      <xdr:col>16</xdr:col>
      <xdr:colOff>58284</xdr:colOff>
      <xdr:row>3</xdr:row>
      <xdr:rowOff>1681661</xdr:rowOff>
    </xdr:from>
    <xdr:to>
      <xdr:col>19</xdr:col>
      <xdr:colOff>73479</xdr:colOff>
      <xdr:row>3</xdr:row>
      <xdr:rowOff>2130424</xdr:rowOff>
    </xdr:to>
    <xdr:grpSp>
      <xdr:nvGrpSpPr>
        <xdr:cNvPr id="153" name="Группа 152">
          <a:extLst>
            <a:ext uri="{FF2B5EF4-FFF2-40B4-BE49-F238E27FC236}">
              <a16:creationId xmlns:a16="http://schemas.microsoft.com/office/drawing/2014/main" id="{00000000-0008-0000-0A00-000099000000}"/>
            </a:ext>
          </a:extLst>
        </xdr:cNvPr>
        <xdr:cNvGrpSpPr/>
      </xdr:nvGrpSpPr>
      <xdr:grpSpPr>
        <a:xfrm>
          <a:off x="7941174" y="3131366"/>
          <a:ext cx="647655" cy="446858"/>
          <a:chOff x="27861305" y="2667272"/>
          <a:chExt cx="586695" cy="448763"/>
        </a:xfrm>
      </xdr:grpSpPr>
      <xdr:sp macro="" textlink="">
        <xdr:nvSpPr>
          <xdr:cNvPr id="154" name="Овал 153">
            <a:extLst>
              <a:ext uri="{FF2B5EF4-FFF2-40B4-BE49-F238E27FC236}">
                <a16:creationId xmlns:a16="http://schemas.microsoft.com/office/drawing/2014/main" id="{00000000-0008-0000-0A00-00009A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55" name="TextBox 154">
            <a:extLst>
              <a:ext uri="{FF2B5EF4-FFF2-40B4-BE49-F238E27FC236}">
                <a16:creationId xmlns:a16="http://schemas.microsoft.com/office/drawing/2014/main" id="{00000000-0008-0000-0A00-00009B000000}"/>
              </a:ext>
            </a:extLst>
          </xdr:cNvPr>
          <xdr:cNvSpPr txBox="1"/>
        </xdr:nvSpPr>
        <xdr:spPr>
          <a:xfrm>
            <a:off x="2793365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3</a:t>
            </a:r>
          </a:p>
        </xdr:txBody>
      </xdr:sp>
    </xdr:grpSp>
    <xdr:clientData/>
  </xdr:twoCellAnchor>
  <xdr:twoCellAnchor>
    <xdr:from>
      <xdr:col>35</xdr:col>
      <xdr:colOff>67809</xdr:colOff>
      <xdr:row>3</xdr:row>
      <xdr:rowOff>1681661</xdr:rowOff>
    </xdr:from>
    <xdr:to>
      <xdr:col>38</xdr:col>
      <xdr:colOff>83004</xdr:colOff>
      <xdr:row>3</xdr:row>
      <xdr:rowOff>2130424</xdr:rowOff>
    </xdr:to>
    <xdr:grpSp>
      <xdr:nvGrpSpPr>
        <xdr:cNvPr id="156" name="Группа 155">
          <a:extLst>
            <a:ext uri="{FF2B5EF4-FFF2-40B4-BE49-F238E27FC236}">
              <a16:creationId xmlns:a16="http://schemas.microsoft.com/office/drawing/2014/main" id="{00000000-0008-0000-0A00-00009C000000}"/>
            </a:ext>
          </a:extLst>
        </xdr:cNvPr>
        <xdr:cNvGrpSpPr/>
      </xdr:nvGrpSpPr>
      <xdr:grpSpPr>
        <a:xfrm>
          <a:off x="11934054" y="3131366"/>
          <a:ext cx="647655" cy="446858"/>
          <a:chOff x="27861305" y="2667272"/>
          <a:chExt cx="586695" cy="448763"/>
        </a:xfrm>
      </xdr:grpSpPr>
      <xdr:sp macro="" textlink="">
        <xdr:nvSpPr>
          <xdr:cNvPr id="157" name="Овал 156">
            <a:extLst>
              <a:ext uri="{FF2B5EF4-FFF2-40B4-BE49-F238E27FC236}">
                <a16:creationId xmlns:a16="http://schemas.microsoft.com/office/drawing/2014/main" id="{00000000-0008-0000-0A00-00009D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58" name="TextBox 157">
            <a:extLst>
              <a:ext uri="{FF2B5EF4-FFF2-40B4-BE49-F238E27FC236}">
                <a16:creationId xmlns:a16="http://schemas.microsoft.com/office/drawing/2014/main" id="{00000000-0008-0000-0A00-00009E000000}"/>
              </a:ext>
            </a:extLst>
          </xdr:cNvPr>
          <xdr:cNvSpPr txBox="1"/>
        </xdr:nvSpPr>
        <xdr:spPr>
          <a:xfrm>
            <a:off x="2793365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4</a:t>
            </a:r>
          </a:p>
        </xdr:txBody>
      </xdr:sp>
    </xdr:grpSp>
    <xdr:clientData/>
  </xdr:twoCellAnchor>
  <xdr:twoCellAnchor>
    <xdr:from>
      <xdr:col>47</xdr:col>
      <xdr:colOff>156709</xdr:colOff>
      <xdr:row>3</xdr:row>
      <xdr:rowOff>1681661</xdr:rowOff>
    </xdr:from>
    <xdr:to>
      <xdr:col>50</xdr:col>
      <xdr:colOff>171904</xdr:colOff>
      <xdr:row>3</xdr:row>
      <xdr:rowOff>2130424</xdr:rowOff>
    </xdr:to>
    <xdr:grpSp>
      <xdr:nvGrpSpPr>
        <xdr:cNvPr id="159" name="Группа 158">
          <a:extLst>
            <a:ext uri="{FF2B5EF4-FFF2-40B4-BE49-F238E27FC236}">
              <a16:creationId xmlns:a16="http://schemas.microsoft.com/office/drawing/2014/main" id="{00000000-0008-0000-0A00-00009F000000}"/>
            </a:ext>
          </a:extLst>
        </xdr:cNvPr>
        <xdr:cNvGrpSpPr/>
      </xdr:nvGrpSpPr>
      <xdr:grpSpPr>
        <a:xfrm>
          <a:off x="14541364" y="3131366"/>
          <a:ext cx="638130" cy="446858"/>
          <a:chOff x="27861305" y="2667272"/>
          <a:chExt cx="586695" cy="448763"/>
        </a:xfrm>
      </xdr:grpSpPr>
      <xdr:sp macro="" textlink="">
        <xdr:nvSpPr>
          <xdr:cNvPr id="160" name="Овал 159">
            <a:extLst>
              <a:ext uri="{FF2B5EF4-FFF2-40B4-BE49-F238E27FC236}">
                <a16:creationId xmlns:a16="http://schemas.microsoft.com/office/drawing/2014/main" id="{00000000-0008-0000-0A00-0000A0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61" name="TextBox 160">
            <a:extLst>
              <a:ext uri="{FF2B5EF4-FFF2-40B4-BE49-F238E27FC236}">
                <a16:creationId xmlns:a16="http://schemas.microsoft.com/office/drawing/2014/main" id="{00000000-0008-0000-0A00-0000A1000000}"/>
              </a:ext>
            </a:extLst>
          </xdr:cNvPr>
          <xdr:cNvSpPr txBox="1"/>
        </xdr:nvSpPr>
        <xdr:spPr>
          <a:xfrm>
            <a:off x="2793365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5</a:t>
            </a:r>
          </a:p>
        </xdr:txBody>
      </xdr:sp>
    </xdr:grpSp>
    <xdr:clientData/>
  </xdr:twoCellAnchor>
  <xdr:twoCellAnchor>
    <xdr:from>
      <xdr:col>50</xdr:col>
      <xdr:colOff>150359</xdr:colOff>
      <xdr:row>3</xdr:row>
      <xdr:rowOff>1681661</xdr:rowOff>
    </xdr:from>
    <xdr:to>
      <xdr:col>53</xdr:col>
      <xdr:colOff>165554</xdr:colOff>
      <xdr:row>3</xdr:row>
      <xdr:rowOff>2130424</xdr:rowOff>
    </xdr:to>
    <xdr:grpSp>
      <xdr:nvGrpSpPr>
        <xdr:cNvPr id="162" name="Группа 161">
          <a:extLst>
            <a:ext uri="{FF2B5EF4-FFF2-40B4-BE49-F238E27FC236}">
              <a16:creationId xmlns:a16="http://schemas.microsoft.com/office/drawing/2014/main" id="{00000000-0008-0000-0A00-0000A2000000}"/>
            </a:ext>
          </a:extLst>
        </xdr:cNvPr>
        <xdr:cNvGrpSpPr/>
      </xdr:nvGrpSpPr>
      <xdr:grpSpPr>
        <a:xfrm>
          <a:off x="15161759" y="3131366"/>
          <a:ext cx="647655" cy="446858"/>
          <a:chOff x="27861305" y="2667272"/>
          <a:chExt cx="586695" cy="448763"/>
        </a:xfrm>
      </xdr:grpSpPr>
      <xdr:sp macro="" textlink="">
        <xdr:nvSpPr>
          <xdr:cNvPr id="163" name="Овал 162">
            <a:extLst>
              <a:ext uri="{FF2B5EF4-FFF2-40B4-BE49-F238E27FC236}">
                <a16:creationId xmlns:a16="http://schemas.microsoft.com/office/drawing/2014/main" id="{00000000-0008-0000-0A00-0000A3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64" name="TextBox 163">
            <a:extLst>
              <a:ext uri="{FF2B5EF4-FFF2-40B4-BE49-F238E27FC236}">
                <a16:creationId xmlns:a16="http://schemas.microsoft.com/office/drawing/2014/main" id="{00000000-0008-0000-0A00-0000A4000000}"/>
              </a:ext>
            </a:extLst>
          </xdr:cNvPr>
          <xdr:cNvSpPr txBox="1"/>
        </xdr:nvSpPr>
        <xdr:spPr>
          <a:xfrm>
            <a:off x="2793365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6</a:t>
            </a:r>
          </a:p>
        </xdr:txBody>
      </xdr:sp>
    </xdr:grpSp>
    <xdr:clientData/>
  </xdr:twoCellAnchor>
  <xdr:twoCellAnchor>
    <xdr:from>
      <xdr:col>55</xdr:col>
      <xdr:colOff>112259</xdr:colOff>
      <xdr:row>3</xdr:row>
      <xdr:rowOff>1681661</xdr:rowOff>
    </xdr:from>
    <xdr:to>
      <xdr:col>58</xdr:col>
      <xdr:colOff>127454</xdr:colOff>
      <xdr:row>3</xdr:row>
      <xdr:rowOff>2130424</xdr:rowOff>
    </xdr:to>
    <xdr:grpSp>
      <xdr:nvGrpSpPr>
        <xdr:cNvPr id="165" name="Группа 164">
          <a:extLst>
            <a:ext uri="{FF2B5EF4-FFF2-40B4-BE49-F238E27FC236}">
              <a16:creationId xmlns:a16="http://schemas.microsoft.com/office/drawing/2014/main" id="{00000000-0008-0000-0A00-0000A5000000}"/>
            </a:ext>
          </a:extLst>
        </xdr:cNvPr>
        <xdr:cNvGrpSpPr/>
      </xdr:nvGrpSpPr>
      <xdr:grpSpPr>
        <a:xfrm>
          <a:off x="16171409" y="3131366"/>
          <a:ext cx="647655" cy="446858"/>
          <a:chOff x="27861305" y="2667272"/>
          <a:chExt cx="586695" cy="448763"/>
        </a:xfrm>
      </xdr:grpSpPr>
      <xdr:sp macro="" textlink="">
        <xdr:nvSpPr>
          <xdr:cNvPr id="166" name="Овал 165">
            <a:extLst>
              <a:ext uri="{FF2B5EF4-FFF2-40B4-BE49-F238E27FC236}">
                <a16:creationId xmlns:a16="http://schemas.microsoft.com/office/drawing/2014/main" id="{00000000-0008-0000-0A00-0000A6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67" name="TextBox 166">
            <a:extLst>
              <a:ext uri="{FF2B5EF4-FFF2-40B4-BE49-F238E27FC236}">
                <a16:creationId xmlns:a16="http://schemas.microsoft.com/office/drawing/2014/main" id="{00000000-0008-0000-0A00-0000A7000000}"/>
              </a:ext>
            </a:extLst>
          </xdr:cNvPr>
          <xdr:cNvSpPr txBox="1"/>
        </xdr:nvSpPr>
        <xdr:spPr>
          <a:xfrm>
            <a:off x="2793365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7</a:t>
            </a:r>
          </a:p>
        </xdr:txBody>
      </xdr:sp>
    </xdr:grpSp>
    <xdr:clientData/>
  </xdr:twoCellAnchor>
  <xdr:twoCellAnchor>
    <xdr:from>
      <xdr:col>60</xdr:col>
      <xdr:colOff>58284</xdr:colOff>
      <xdr:row>3</xdr:row>
      <xdr:rowOff>1681661</xdr:rowOff>
    </xdr:from>
    <xdr:to>
      <xdr:col>63</xdr:col>
      <xdr:colOff>73479</xdr:colOff>
      <xdr:row>3</xdr:row>
      <xdr:rowOff>2130424</xdr:rowOff>
    </xdr:to>
    <xdr:grpSp>
      <xdr:nvGrpSpPr>
        <xdr:cNvPr id="168" name="Группа 167">
          <a:extLst>
            <a:ext uri="{FF2B5EF4-FFF2-40B4-BE49-F238E27FC236}">
              <a16:creationId xmlns:a16="http://schemas.microsoft.com/office/drawing/2014/main" id="{00000000-0008-0000-0A00-0000A8000000}"/>
            </a:ext>
          </a:extLst>
        </xdr:cNvPr>
        <xdr:cNvGrpSpPr/>
      </xdr:nvGrpSpPr>
      <xdr:grpSpPr>
        <a:xfrm>
          <a:off x="17161374" y="3131366"/>
          <a:ext cx="647655" cy="446858"/>
          <a:chOff x="27861305" y="2667272"/>
          <a:chExt cx="586695" cy="448763"/>
        </a:xfrm>
      </xdr:grpSpPr>
      <xdr:sp macro="" textlink="">
        <xdr:nvSpPr>
          <xdr:cNvPr id="169" name="Овал 168">
            <a:extLst>
              <a:ext uri="{FF2B5EF4-FFF2-40B4-BE49-F238E27FC236}">
                <a16:creationId xmlns:a16="http://schemas.microsoft.com/office/drawing/2014/main" id="{00000000-0008-0000-0A00-0000A9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70" name="TextBox 169">
            <a:extLst>
              <a:ext uri="{FF2B5EF4-FFF2-40B4-BE49-F238E27FC236}">
                <a16:creationId xmlns:a16="http://schemas.microsoft.com/office/drawing/2014/main" id="{00000000-0008-0000-0A00-0000AA000000}"/>
              </a:ext>
            </a:extLst>
          </xdr:cNvPr>
          <xdr:cNvSpPr txBox="1"/>
        </xdr:nvSpPr>
        <xdr:spPr>
          <a:xfrm>
            <a:off x="2793365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9</a:t>
            </a:r>
          </a:p>
        </xdr:txBody>
      </xdr:sp>
    </xdr:grpSp>
    <xdr:clientData/>
  </xdr:twoCellAnchor>
  <xdr:twoCellAnchor>
    <xdr:from>
      <xdr:col>71</xdr:col>
      <xdr:colOff>140154</xdr:colOff>
      <xdr:row>3</xdr:row>
      <xdr:rowOff>1681661</xdr:rowOff>
    </xdr:from>
    <xdr:to>
      <xdr:col>74</xdr:col>
      <xdr:colOff>83004</xdr:colOff>
      <xdr:row>3</xdr:row>
      <xdr:rowOff>2130424</xdr:rowOff>
    </xdr:to>
    <xdr:grpSp>
      <xdr:nvGrpSpPr>
        <xdr:cNvPr id="171" name="Группа 170">
          <a:extLst>
            <a:ext uri="{FF2B5EF4-FFF2-40B4-BE49-F238E27FC236}">
              <a16:creationId xmlns:a16="http://schemas.microsoft.com/office/drawing/2014/main" id="{00000000-0008-0000-0A00-0000AB000000}"/>
            </a:ext>
          </a:extLst>
        </xdr:cNvPr>
        <xdr:cNvGrpSpPr/>
      </xdr:nvGrpSpPr>
      <xdr:grpSpPr>
        <a:xfrm>
          <a:off x="19548294" y="3131366"/>
          <a:ext cx="577215" cy="446858"/>
          <a:chOff x="27838400" y="2667272"/>
          <a:chExt cx="514350" cy="448763"/>
        </a:xfrm>
      </xdr:grpSpPr>
      <xdr:sp macro="" textlink="">
        <xdr:nvSpPr>
          <xdr:cNvPr id="172" name="Овал 171">
            <a:extLst>
              <a:ext uri="{FF2B5EF4-FFF2-40B4-BE49-F238E27FC236}">
                <a16:creationId xmlns:a16="http://schemas.microsoft.com/office/drawing/2014/main" id="{00000000-0008-0000-0A00-0000AC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73" name="TextBox 172">
            <a:extLst>
              <a:ext uri="{FF2B5EF4-FFF2-40B4-BE49-F238E27FC236}">
                <a16:creationId xmlns:a16="http://schemas.microsoft.com/office/drawing/2014/main" id="{00000000-0008-0000-0A00-0000AD000000}"/>
              </a:ext>
            </a:extLst>
          </xdr:cNvPr>
          <xdr:cNvSpPr txBox="1"/>
        </xdr:nvSpPr>
        <xdr:spPr>
          <a:xfrm>
            <a:off x="2783840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ru-RU" sz="2400">
                <a:latin typeface="Arial Narrow" panose="020B0606020202030204" pitchFamily="34" charset="0"/>
              </a:rPr>
              <a:t>10</a:t>
            </a:r>
          </a:p>
        </xdr:txBody>
      </xdr:sp>
    </xdr:grpSp>
    <xdr:clientData/>
  </xdr:twoCellAnchor>
  <xdr:twoCellAnchor>
    <xdr:from>
      <xdr:col>89</xdr:col>
      <xdr:colOff>89354</xdr:colOff>
      <xdr:row>3</xdr:row>
      <xdr:rowOff>1681661</xdr:rowOff>
    </xdr:from>
    <xdr:to>
      <xdr:col>92</xdr:col>
      <xdr:colOff>32204</xdr:colOff>
      <xdr:row>3</xdr:row>
      <xdr:rowOff>2130424</xdr:rowOff>
    </xdr:to>
    <xdr:grpSp>
      <xdr:nvGrpSpPr>
        <xdr:cNvPr id="174" name="Группа 173">
          <a:extLst>
            <a:ext uri="{FF2B5EF4-FFF2-40B4-BE49-F238E27FC236}">
              <a16:creationId xmlns:a16="http://schemas.microsoft.com/office/drawing/2014/main" id="{00000000-0008-0000-0A00-0000AE000000}"/>
            </a:ext>
          </a:extLst>
        </xdr:cNvPr>
        <xdr:cNvGrpSpPr/>
      </xdr:nvGrpSpPr>
      <xdr:grpSpPr>
        <a:xfrm>
          <a:off x="23277014" y="3131366"/>
          <a:ext cx="565785" cy="446858"/>
          <a:chOff x="27857450" y="2667272"/>
          <a:chExt cx="514350" cy="448763"/>
        </a:xfrm>
      </xdr:grpSpPr>
      <xdr:sp macro="" textlink="">
        <xdr:nvSpPr>
          <xdr:cNvPr id="175" name="Овал 174">
            <a:extLst>
              <a:ext uri="{FF2B5EF4-FFF2-40B4-BE49-F238E27FC236}">
                <a16:creationId xmlns:a16="http://schemas.microsoft.com/office/drawing/2014/main" id="{00000000-0008-0000-0A00-0000AF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76" name="TextBox 175">
            <a:extLst>
              <a:ext uri="{FF2B5EF4-FFF2-40B4-BE49-F238E27FC236}">
                <a16:creationId xmlns:a16="http://schemas.microsoft.com/office/drawing/2014/main" id="{00000000-0008-0000-0A00-0000B0000000}"/>
              </a:ext>
            </a:extLst>
          </xdr:cNvPr>
          <xdr:cNvSpPr txBox="1"/>
        </xdr:nvSpPr>
        <xdr:spPr>
          <a:xfrm>
            <a:off x="2785745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11</a:t>
            </a:r>
          </a:p>
        </xdr:txBody>
      </xdr:sp>
    </xdr:grpSp>
    <xdr:clientData/>
  </xdr:twoCellAnchor>
  <xdr:twoCellAnchor>
    <xdr:from>
      <xdr:col>101</xdr:col>
      <xdr:colOff>67129</xdr:colOff>
      <xdr:row>3</xdr:row>
      <xdr:rowOff>1681661</xdr:rowOff>
    </xdr:from>
    <xdr:to>
      <xdr:col>104</xdr:col>
      <xdr:colOff>9979</xdr:colOff>
      <xdr:row>3</xdr:row>
      <xdr:rowOff>2130424</xdr:rowOff>
    </xdr:to>
    <xdr:grpSp>
      <xdr:nvGrpSpPr>
        <xdr:cNvPr id="177" name="Группа 176">
          <a:extLst>
            <a:ext uri="{FF2B5EF4-FFF2-40B4-BE49-F238E27FC236}">
              <a16:creationId xmlns:a16="http://schemas.microsoft.com/office/drawing/2014/main" id="{00000000-0008-0000-0A00-0000B1000000}"/>
            </a:ext>
          </a:extLst>
        </xdr:cNvPr>
        <xdr:cNvGrpSpPr/>
      </xdr:nvGrpSpPr>
      <xdr:grpSpPr>
        <a:xfrm>
          <a:off x="25763674" y="3131366"/>
          <a:ext cx="575310" cy="446858"/>
          <a:chOff x="27857450" y="2667272"/>
          <a:chExt cx="514350" cy="448763"/>
        </a:xfrm>
      </xdr:grpSpPr>
      <xdr:sp macro="" textlink="">
        <xdr:nvSpPr>
          <xdr:cNvPr id="178" name="Овал 177">
            <a:extLst>
              <a:ext uri="{FF2B5EF4-FFF2-40B4-BE49-F238E27FC236}">
                <a16:creationId xmlns:a16="http://schemas.microsoft.com/office/drawing/2014/main" id="{00000000-0008-0000-0A00-0000B2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79" name="TextBox 178">
            <a:extLst>
              <a:ext uri="{FF2B5EF4-FFF2-40B4-BE49-F238E27FC236}">
                <a16:creationId xmlns:a16="http://schemas.microsoft.com/office/drawing/2014/main" id="{00000000-0008-0000-0A00-0000B3000000}"/>
              </a:ext>
            </a:extLst>
          </xdr:cNvPr>
          <xdr:cNvSpPr txBox="1"/>
        </xdr:nvSpPr>
        <xdr:spPr>
          <a:xfrm>
            <a:off x="2785745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12</a:t>
            </a:r>
          </a:p>
        </xdr:txBody>
      </xdr:sp>
    </xdr:grpSp>
    <xdr:clientData/>
  </xdr:twoCellAnchor>
  <xdr:twoCellAnchor>
    <xdr:from>
      <xdr:col>103</xdr:col>
      <xdr:colOff>32884</xdr:colOff>
      <xdr:row>3</xdr:row>
      <xdr:rowOff>2259511</xdr:rowOff>
    </xdr:from>
    <xdr:to>
      <xdr:col>105</xdr:col>
      <xdr:colOff>181429</xdr:colOff>
      <xdr:row>3</xdr:row>
      <xdr:rowOff>2708274</xdr:rowOff>
    </xdr:to>
    <xdr:grpSp>
      <xdr:nvGrpSpPr>
        <xdr:cNvPr id="180" name="Группа 179">
          <a:extLst>
            <a:ext uri="{FF2B5EF4-FFF2-40B4-BE49-F238E27FC236}">
              <a16:creationId xmlns:a16="http://schemas.microsoft.com/office/drawing/2014/main" id="{00000000-0008-0000-0A00-0000B4000000}"/>
            </a:ext>
          </a:extLst>
        </xdr:cNvPr>
        <xdr:cNvGrpSpPr/>
      </xdr:nvGrpSpPr>
      <xdr:grpSpPr>
        <a:xfrm>
          <a:off x="26148529" y="3711121"/>
          <a:ext cx="567645" cy="444953"/>
          <a:chOff x="27861305" y="2667272"/>
          <a:chExt cx="529545" cy="448763"/>
        </a:xfrm>
      </xdr:grpSpPr>
      <xdr:sp macro="" textlink="">
        <xdr:nvSpPr>
          <xdr:cNvPr id="181" name="Овал 180">
            <a:extLst>
              <a:ext uri="{FF2B5EF4-FFF2-40B4-BE49-F238E27FC236}">
                <a16:creationId xmlns:a16="http://schemas.microsoft.com/office/drawing/2014/main" id="{00000000-0008-0000-0A00-0000B5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82" name="TextBox 181">
            <a:extLst>
              <a:ext uri="{FF2B5EF4-FFF2-40B4-BE49-F238E27FC236}">
                <a16:creationId xmlns:a16="http://schemas.microsoft.com/office/drawing/2014/main" id="{00000000-0008-0000-0A00-0000B6000000}"/>
              </a:ext>
            </a:extLst>
          </xdr:cNvPr>
          <xdr:cNvSpPr txBox="1"/>
        </xdr:nvSpPr>
        <xdr:spPr>
          <a:xfrm>
            <a:off x="2787650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13</a:t>
            </a:r>
          </a:p>
        </xdr:txBody>
      </xdr:sp>
    </xdr:grpSp>
    <xdr:clientData/>
  </xdr:twoCellAnchor>
  <xdr:twoCellAnchor>
    <xdr:from>
      <xdr:col>106</xdr:col>
      <xdr:colOff>133804</xdr:colOff>
      <xdr:row>3</xdr:row>
      <xdr:rowOff>1681661</xdr:rowOff>
    </xdr:from>
    <xdr:to>
      <xdr:col>109</xdr:col>
      <xdr:colOff>76654</xdr:colOff>
      <xdr:row>3</xdr:row>
      <xdr:rowOff>2130424</xdr:rowOff>
    </xdr:to>
    <xdr:grpSp>
      <xdr:nvGrpSpPr>
        <xdr:cNvPr id="183" name="Группа 182">
          <a:extLst>
            <a:ext uri="{FF2B5EF4-FFF2-40B4-BE49-F238E27FC236}">
              <a16:creationId xmlns:a16="http://schemas.microsoft.com/office/drawing/2014/main" id="{00000000-0008-0000-0A00-0000B7000000}"/>
            </a:ext>
          </a:extLst>
        </xdr:cNvPr>
        <xdr:cNvGrpSpPr/>
      </xdr:nvGrpSpPr>
      <xdr:grpSpPr>
        <a:xfrm>
          <a:off x="26876194" y="3131366"/>
          <a:ext cx="575310" cy="446858"/>
          <a:chOff x="27857450" y="2667272"/>
          <a:chExt cx="514350" cy="448763"/>
        </a:xfrm>
      </xdr:grpSpPr>
      <xdr:sp macro="" textlink="">
        <xdr:nvSpPr>
          <xdr:cNvPr id="184" name="Овал 183">
            <a:extLst>
              <a:ext uri="{FF2B5EF4-FFF2-40B4-BE49-F238E27FC236}">
                <a16:creationId xmlns:a16="http://schemas.microsoft.com/office/drawing/2014/main" id="{00000000-0008-0000-0A00-0000B8000000}"/>
              </a:ext>
            </a:extLst>
          </xdr:cNvPr>
          <xdr:cNvSpPr/>
        </xdr:nvSpPr>
        <xdr:spPr>
          <a:xfrm>
            <a:off x="27861305" y="2667272"/>
            <a:ext cx="468766" cy="448763"/>
          </a:xfrm>
          <a:prstGeom prst="ellipse">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sp macro="" textlink="">
        <xdr:nvSpPr>
          <xdr:cNvPr id="185" name="TextBox 184">
            <a:extLst>
              <a:ext uri="{FF2B5EF4-FFF2-40B4-BE49-F238E27FC236}">
                <a16:creationId xmlns:a16="http://schemas.microsoft.com/office/drawing/2014/main" id="{00000000-0008-0000-0A00-0000B9000000}"/>
              </a:ext>
            </a:extLst>
          </xdr:cNvPr>
          <xdr:cNvSpPr txBox="1"/>
        </xdr:nvSpPr>
        <xdr:spPr>
          <a:xfrm>
            <a:off x="27857450" y="2677886"/>
            <a:ext cx="51435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14</a:t>
            </a:r>
          </a:p>
        </xdr:txBody>
      </xdr:sp>
    </xdr:grpSp>
    <xdr:clientData/>
  </xdr:twoCellAnchor>
  <xdr:twoCellAnchor>
    <xdr:from>
      <xdr:col>4</xdr:col>
      <xdr:colOff>137659</xdr:colOff>
      <xdr:row>3</xdr:row>
      <xdr:rowOff>2246811</xdr:rowOff>
    </xdr:from>
    <xdr:to>
      <xdr:col>7</xdr:col>
      <xdr:colOff>130175</xdr:colOff>
      <xdr:row>3</xdr:row>
      <xdr:rowOff>2695574</xdr:rowOff>
    </xdr:to>
    <xdr:sp macro="" textlink="">
      <xdr:nvSpPr>
        <xdr:cNvPr id="186" name="Овал 185">
          <a:extLst>
            <a:ext uri="{FF2B5EF4-FFF2-40B4-BE49-F238E27FC236}">
              <a16:creationId xmlns:a16="http://schemas.microsoft.com/office/drawing/2014/main" id="{00000000-0008-0000-0A00-0000BA000000}"/>
            </a:ext>
          </a:extLst>
        </xdr:cNvPr>
        <xdr:cNvSpPr/>
      </xdr:nvSpPr>
      <xdr:spPr>
        <a:xfrm>
          <a:off x="5455784" y="3643811"/>
          <a:ext cx="468766" cy="448763"/>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57</xdr:col>
      <xdr:colOff>67809</xdr:colOff>
      <xdr:row>3</xdr:row>
      <xdr:rowOff>2256336</xdr:rowOff>
    </xdr:from>
    <xdr:to>
      <xdr:col>59</xdr:col>
      <xdr:colOff>155575</xdr:colOff>
      <xdr:row>3</xdr:row>
      <xdr:rowOff>2705099</xdr:rowOff>
    </xdr:to>
    <xdr:sp macro="" textlink="">
      <xdr:nvSpPr>
        <xdr:cNvPr id="187" name="Овал 186">
          <a:extLst>
            <a:ext uri="{FF2B5EF4-FFF2-40B4-BE49-F238E27FC236}">
              <a16:creationId xmlns:a16="http://schemas.microsoft.com/office/drawing/2014/main" id="{00000000-0008-0000-0A00-0000BB000000}"/>
            </a:ext>
          </a:extLst>
        </xdr:cNvPr>
        <xdr:cNvSpPr/>
      </xdr:nvSpPr>
      <xdr:spPr>
        <a:xfrm>
          <a:off x="15387184" y="3653336"/>
          <a:ext cx="468766" cy="448763"/>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4</xdr:col>
      <xdr:colOff>7484</xdr:colOff>
      <xdr:row>6</xdr:row>
      <xdr:rowOff>1195886</xdr:rowOff>
    </xdr:from>
    <xdr:to>
      <xdr:col>7</xdr:col>
      <xdr:colOff>0</xdr:colOff>
      <xdr:row>6</xdr:row>
      <xdr:rowOff>1650999</xdr:rowOff>
    </xdr:to>
    <xdr:sp macro="" textlink="">
      <xdr:nvSpPr>
        <xdr:cNvPr id="188" name="Овал 187">
          <a:extLst>
            <a:ext uri="{FF2B5EF4-FFF2-40B4-BE49-F238E27FC236}">
              <a16:creationId xmlns:a16="http://schemas.microsoft.com/office/drawing/2014/main" id="{00000000-0008-0000-0A00-0000BC000000}"/>
            </a:ext>
          </a:extLst>
        </xdr:cNvPr>
        <xdr:cNvSpPr/>
      </xdr:nvSpPr>
      <xdr:spPr>
        <a:xfrm>
          <a:off x="5360534" y="10873286"/>
          <a:ext cx="487816" cy="455113"/>
        </a:xfrm>
        <a:prstGeom prst="ellipse">
          <a:avLst/>
        </a:prstGeom>
        <a:solidFill>
          <a:srgbClr val="A088FA"/>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3</xdr:col>
      <xdr:colOff>148092</xdr:colOff>
      <xdr:row>6</xdr:row>
      <xdr:rowOff>1175839</xdr:rowOff>
    </xdr:from>
    <xdr:to>
      <xdr:col>7</xdr:col>
      <xdr:colOff>24720</xdr:colOff>
      <xdr:row>6</xdr:row>
      <xdr:rowOff>1606732</xdr:rowOff>
    </xdr:to>
    <xdr:sp macro="" textlink="">
      <xdr:nvSpPr>
        <xdr:cNvPr id="189" name="TextBox 188">
          <a:extLst>
            <a:ext uri="{FF2B5EF4-FFF2-40B4-BE49-F238E27FC236}">
              <a16:creationId xmlns:a16="http://schemas.microsoft.com/office/drawing/2014/main" id="{00000000-0008-0000-0A00-0000BD000000}"/>
            </a:ext>
          </a:extLst>
        </xdr:cNvPr>
        <xdr:cNvSpPr txBox="1"/>
      </xdr:nvSpPr>
      <xdr:spPr>
        <a:xfrm>
          <a:off x="5348742" y="10853239"/>
          <a:ext cx="524328" cy="430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28</a:t>
          </a:r>
        </a:p>
      </xdr:txBody>
    </xdr:sp>
    <xdr:clientData/>
  </xdr:twoCellAnchor>
  <xdr:twoCellAnchor>
    <xdr:from>
      <xdr:col>57</xdr:col>
      <xdr:colOff>68717</xdr:colOff>
      <xdr:row>3</xdr:row>
      <xdr:rowOff>2268039</xdr:rowOff>
    </xdr:from>
    <xdr:to>
      <xdr:col>60</xdr:col>
      <xdr:colOff>2495</xdr:colOff>
      <xdr:row>3</xdr:row>
      <xdr:rowOff>2692582</xdr:rowOff>
    </xdr:to>
    <xdr:sp macro="" textlink="">
      <xdr:nvSpPr>
        <xdr:cNvPr id="191" name="TextBox 190">
          <a:extLst>
            <a:ext uri="{FF2B5EF4-FFF2-40B4-BE49-F238E27FC236}">
              <a16:creationId xmlns:a16="http://schemas.microsoft.com/office/drawing/2014/main" id="{00000000-0008-0000-0A00-0000BF000000}"/>
            </a:ext>
          </a:extLst>
        </xdr:cNvPr>
        <xdr:cNvSpPr txBox="1"/>
      </xdr:nvSpPr>
      <xdr:spPr>
        <a:xfrm>
          <a:off x="15388092" y="3665039"/>
          <a:ext cx="50527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ru-RU" sz="2400">
              <a:latin typeface="Arial Narrow" panose="020B0606020202030204" pitchFamily="34" charset="0"/>
            </a:rPr>
            <a:t>8</a:t>
          </a:r>
        </a:p>
      </xdr:txBody>
    </xdr:sp>
    <xdr:clientData/>
  </xdr:twoCellAnchor>
  <xdr:twoCellAnchor>
    <xdr:from>
      <xdr:col>4</xdr:col>
      <xdr:colOff>141742</xdr:colOff>
      <xdr:row>3</xdr:row>
      <xdr:rowOff>2277564</xdr:rowOff>
    </xdr:from>
    <xdr:to>
      <xdr:col>7</xdr:col>
      <xdr:colOff>170770</xdr:colOff>
      <xdr:row>3</xdr:row>
      <xdr:rowOff>2702107</xdr:rowOff>
    </xdr:to>
    <xdr:sp macro="" textlink="">
      <xdr:nvSpPr>
        <xdr:cNvPr id="192" name="TextBox 191">
          <a:extLst>
            <a:ext uri="{FF2B5EF4-FFF2-40B4-BE49-F238E27FC236}">
              <a16:creationId xmlns:a16="http://schemas.microsoft.com/office/drawing/2014/main" id="{00000000-0008-0000-0A00-0000C0000000}"/>
            </a:ext>
          </a:extLst>
        </xdr:cNvPr>
        <xdr:cNvSpPr txBox="1"/>
      </xdr:nvSpPr>
      <xdr:spPr>
        <a:xfrm>
          <a:off x="5459867" y="3674564"/>
          <a:ext cx="50527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ru-RU" sz="2400">
              <a:latin typeface="Arial Narrow" panose="020B0606020202030204" pitchFamily="34" charset="0"/>
            </a:rPr>
            <a:t>1</a:t>
          </a:r>
        </a:p>
      </xdr:txBody>
    </xdr:sp>
    <xdr:clientData/>
  </xdr:twoCellAnchor>
  <xdr:twoCellAnchor>
    <xdr:from>
      <xdr:col>24</xdr:col>
      <xdr:colOff>127000</xdr:colOff>
      <xdr:row>5</xdr:row>
      <xdr:rowOff>47626</xdr:rowOff>
    </xdr:from>
    <xdr:to>
      <xdr:col>25</xdr:col>
      <xdr:colOff>127000</xdr:colOff>
      <xdr:row>5</xdr:row>
      <xdr:rowOff>2587626</xdr:rowOff>
    </xdr:to>
    <xdr:sp macro="" textlink="">
      <xdr:nvSpPr>
        <xdr:cNvPr id="193" name="Прямоугольник 192">
          <a:extLst>
            <a:ext uri="{FF2B5EF4-FFF2-40B4-BE49-F238E27FC236}">
              <a16:creationId xmlns:a16="http://schemas.microsoft.com/office/drawing/2014/main" id="{00000000-0008-0000-0A00-0000C1000000}"/>
            </a:ext>
          </a:extLst>
        </xdr:cNvPr>
        <xdr:cNvSpPr/>
      </xdr:nvSpPr>
      <xdr:spPr>
        <a:xfrm>
          <a:off x="9159875" y="7096126"/>
          <a:ext cx="190500" cy="254000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41</xdr:col>
      <xdr:colOff>63500</xdr:colOff>
      <xdr:row>5</xdr:row>
      <xdr:rowOff>31750</xdr:rowOff>
    </xdr:from>
    <xdr:to>
      <xdr:col>42</xdr:col>
      <xdr:colOff>63500</xdr:colOff>
      <xdr:row>5</xdr:row>
      <xdr:rowOff>2571750</xdr:rowOff>
    </xdr:to>
    <xdr:sp macro="" textlink="">
      <xdr:nvSpPr>
        <xdr:cNvPr id="194" name="Прямоугольник 193">
          <a:extLst>
            <a:ext uri="{FF2B5EF4-FFF2-40B4-BE49-F238E27FC236}">
              <a16:creationId xmlns:a16="http://schemas.microsoft.com/office/drawing/2014/main" id="{00000000-0008-0000-0A00-0000C2000000}"/>
            </a:ext>
          </a:extLst>
        </xdr:cNvPr>
        <xdr:cNvSpPr/>
      </xdr:nvSpPr>
      <xdr:spPr>
        <a:xfrm>
          <a:off x="12334875" y="7080250"/>
          <a:ext cx="190500" cy="254000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77</xdr:col>
      <xdr:colOff>63500</xdr:colOff>
      <xdr:row>5</xdr:row>
      <xdr:rowOff>31750</xdr:rowOff>
    </xdr:from>
    <xdr:to>
      <xdr:col>78</xdr:col>
      <xdr:colOff>63500</xdr:colOff>
      <xdr:row>5</xdr:row>
      <xdr:rowOff>2571750</xdr:rowOff>
    </xdr:to>
    <xdr:sp macro="" textlink="">
      <xdr:nvSpPr>
        <xdr:cNvPr id="195" name="Прямоугольник 194">
          <a:extLst>
            <a:ext uri="{FF2B5EF4-FFF2-40B4-BE49-F238E27FC236}">
              <a16:creationId xmlns:a16="http://schemas.microsoft.com/office/drawing/2014/main" id="{00000000-0008-0000-0A00-0000C3000000}"/>
            </a:ext>
          </a:extLst>
        </xdr:cNvPr>
        <xdr:cNvSpPr/>
      </xdr:nvSpPr>
      <xdr:spPr>
        <a:xfrm>
          <a:off x="19192875" y="7080250"/>
          <a:ext cx="190500" cy="254000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95</xdr:col>
      <xdr:colOff>31750</xdr:colOff>
      <xdr:row>5</xdr:row>
      <xdr:rowOff>47625</xdr:rowOff>
    </xdr:from>
    <xdr:to>
      <xdr:col>96</xdr:col>
      <xdr:colOff>31750</xdr:colOff>
      <xdr:row>5</xdr:row>
      <xdr:rowOff>2587625</xdr:rowOff>
    </xdr:to>
    <xdr:sp macro="" textlink="">
      <xdr:nvSpPr>
        <xdr:cNvPr id="196" name="Прямоугольник 195">
          <a:extLst>
            <a:ext uri="{FF2B5EF4-FFF2-40B4-BE49-F238E27FC236}">
              <a16:creationId xmlns:a16="http://schemas.microsoft.com/office/drawing/2014/main" id="{00000000-0008-0000-0A00-0000C4000000}"/>
            </a:ext>
          </a:extLst>
        </xdr:cNvPr>
        <xdr:cNvSpPr/>
      </xdr:nvSpPr>
      <xdr:spPr>
        <a:xfrm>
          <a:off x="22644100" y="7115175"/>
          <a:ext cx="190500" cy="254000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24</xdr:col>
      <xdr:colOff>142875</xdr:colOff>
      <xdr:row>4</xdr:row>
      <xdr:rowOff>41275</xdr:rowOff>
    </xdr:from>
    <xdr:to>
      <xdr:col>25</xdr:col>
      <xdr:colOff>133350</xdr:colOff>
      <xdr:row>4</xdr:row>
      <xdr:rowOff>2000251</xdr:rowOff>
    </xdr:to>
    <xdr:sp macro="" textlink="">
      <xdr:nvSpPr>
        <xdr:cNvPr id="197" name="Прямоугольник 196">
          <a:extLst>
            <a:ext uri="{FF2B5EF4-FFF2-40B4-BE49-F238E27FC236}">
              <a16:creationId xmlns:a16="http://schemas.microsoft.com/office/drawing/2014/main" id="{00000000-0008-0000-0A00-0000C5000000}"/>
            </a:ext>
          </a:extLst>
        </xdr:cNvPr>
        <xdr:cNvSpPr/>
      </xdr:nvSpPr>
      <xdr:spPr>
        <a:xfrm>
          <a:off x="9175750" y="4486275"/>
          <a:ext cx="180975" cy="195897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57150</xdr:colOff>
      <xdr:row>4</xdr:row>
      <xdr:rowOff>41275</xdr:rowOff>
    </xdr:from>
    <xdr:to>
      <xdr:col>42</xdr:col>
      <xdr:colOff>47625</xdr:colOff>
      <xdr:row>4</xdr:row>
      <xdr:rowOff>2000251</xdr:rowOff>
    </xdr:to>
    <xdr:sp macro="" textlink="">
      <xdr:nvSpPr>
        <xdr:cNvPr id="198" name="Прямоугольник 197">
          <a:extLst>
            <a:ext uri="{FF2B5EF4-FFF2-40B4-BE49-F238E27FC236}">
              <a16:creationId xmlns:a16="http://schemas.microsoft.com/office/drawing/2014/main" id="{00000000-0008-0000-0A00-0000C6000000}"/>
            </a:ext>
          </a:extLst>
        </xdr:cNvPr>
        <xdr:cNvSpPr/>
      </xdr:nvSpPr>
      <xdr:spPr>
        <a:xfrm>
          <a:off x="12328525" y="4486275"/>
          <a:ext cx="180975" cy="195897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77</xdr:col>
      <xdr:colOff>47625</xdr:colOff>
      <xdr:row>4</xdr:row>
      <xdr:rowOff>41275</xdr:rowOff>
    </xdr:from>
    <xdr:to>
      <xdr:col>78</xdr:col>
      <xdr:colOff>38100</xdr:colOff>
      <xdr:row>4</xdr:row>
      <xdr:rowOff>2000251</xdr:rowOff>
    </xdr:to>
    <xdr:sp macro="" textlink="">
      <xdr:nvSpPr>
        <xdr:cNvPr id="199" name="Прямоугольник 198">
          <a:extLst>
            <a:ext uri="{FF2B5EF4-FFF2-40B4-BE49-F238E27FC236}">
              <a16:creationId xmlns:a16="http://schemas.microsoft.com/office/drawing/2014/main" id="{00000000-0008-0000-0A00-0000C7000000}"/>
            </a:ext>
          </a:extLst>
        </xdr:cNvPr>
        <xdr:cNvSpPr/>
      </xdr:nvSpPr>
      <xdr:spPr>
        <a:xfrm>
          <a:off x="19177000" y="4486275"/>
          <a:ext cx="180975" cy="195897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95</xdr:col>
      <xdr:colOff>15875</xdr:colOff>
      <xdr:row>4</xdr:row>
      <xdr:rowOff>41275</xdr:rowOff>
    </xdr:from>
    <xdr:to>
      <xdr:col>96</xdr:col>
      <xdr:colOff>6350</xdr:colOff>
      <xdr:row>4</xdr:row>
      <xdr:rowOff>2000251</xdr:rowOff>
    </xdr:to>
    <xdr:sp macro="" textlink="">
      <xdr:nvSpPr>
        <xdr:cNvPr id="200" name="Прямоугольник 199">
          <a:extLst>
            <a:ext uri="{FF2B5EF4-FFF2-40B4-BE49-F238E27FC236}">
              <a16:creationId xmlns:a16="http://schemas.microsoft.com/office/drawing/2014/main" id="{00000000-0008-0000-0A00-0000C8000000}"/>
            </a:ext>
          </a:extLst>
        </xdr:cNvPr>
        <xdr:cNvSpPr/>
      </xdr:nvSpPr>
      <xdr:spPr>
        <a:xfrm>
          <a:off x="22574250" y="4486275"/>
          <a:ext cx="180975" cy="195897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25</xdr:col>
      <xdr:colOff>31750</xdr:colOff>
      <xdr:row>4</xdr:row>
      <xdr:rowOff>2000251</xdr:rowOff>
    </xdr:from>
    <xdr:to>
      <xdr:col>25</xdr:col>
      <xdr:colOff>31750</xdr:colOff>
      <xdr:row>5</xdr:row>
      <xdr:rowOff>47626</xdr:rowOff>
    </xdr:to>
    <xdr:cxnSp macro="">
      <xdr:nvCxnSpPr>
        <xdr:cNvPr id="201" name="Прямая со стрелкой 200">
          <a:extLst>
            <a:ext uri="{FF2B5EF4-FFF2-40B4-BE49-F238E27FC236}">
              <a16:creationId xmlns:a16="http://schemas.microsoft.com/office/drawing/2014/main" id="{00000000-0008-0000-0A00-0000C9000000}"/>
            </a:ext>
          </a:extLst>
        </xdr:cNvPr>
        <xdr:cNvCxnSpPr>
          <a:stCxn id="193" idx="0"/>
          <a:endCxn id="197" idx="2"/>
        </xdr:cNvCxnSpPr>
      </xdr:nvCxnSpPr>
      <xdr:spPr>
        <a:xfrm flipV="1">
          <a:off x="9255125" y="6445251"/>
          <a:ext cx="0" cy="650875"/>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152400</xdr:colOff>
      <xdr:row>4</xdr:row>
      <xdr:rowOff>1978026</xdr:rowOff>
    </xdr:from>
    <xdr:to>
      <xdr:col>41</xdr:col>
      <xdr:colOff>152400</xdr:colOff>
      <xdr:row>5</xdr:row>
      <xdr:rowOff>25401</xdr:rowOff>
    </xdr:to>
    <xdr:cxnSp macro="">
      <xdr:nvCxnSpPr>
        <xdr:cNvPr id="204" name="Прямая со стрелкой 203">
          <a:extLst>
            <a:ext uri="{FF2B5EF4-FFF2-40B4-BE49-F238E27FC236}">
              <a16:creationId xmlns:a16="http://schemas.microsoft.com/office/drawing/2014/main" id="{00000000-0008-0000-0A00-0000CC000000}"/>
            </a:ext>
          </a:extLst>
        </xdr:cNvPr>
        <xdr:cNvCxnSpPr/>
      </xdr:nvCxnSpPr>
      <xdr:spPr>
        <a:xfrm flipV="1">
          <a:off x="12423775" y="6423026"/>
          <a:ext cx="0" cy="650875"/>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146050</xdr:colOff>
      <xdr:row>4</xdr:row>
      <xdr:rowOff>2003426</xdr:rowOff>
    </xdr:from>
    <xdr:to>
      <xdr:col>77</xdr:col>
      <xdr:colOff>146050</xdr:colOff>
      <xdr:row>5</xdr:row>
      <xdr:rowOff>50801</xdr:rowOff>
    </xdr:to>
    <xdr:cxnSp macro="">
      <xdr:nvCxnSpPr>
        <xdr:cNvPr id="205" name="Прямая со стрелкой 204">
          <a:extLst>
            <a:ext uri="{FF2B5EF4-FFF2-40B4-BE49-F238E27FC236}">
              <a16:creationId xmlns:a16="http://schemas.microsoft.com/office/drawing/2014/main" id="{00000000-0008-0000-0A00-0000CD000000}"/>
            </a:ext>
          </a:extLst>
        </xdr:cNvPr>
        <xdr:cNvCxnSpPr/>
      </xdr:nvCxnSpPr>
      <xdr:spPr>
        <a:xfrm flipV="1">
          <a:off x="19275425" y="6448426"/>
          <a:ext cx="0" cy="650875"/>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95</xdr:col>
      <xdr:colOff>107950</xdr:colOff>
      <xdr:row>4</xdr:row>
      <xdr:rowOff>1981201</xdr:rowOff>
    </xdr:from>
    <xdr:to>
      <xdr:col>95</xdr:col>
      <xdr:colOff>107950</xdr:colOff>
      <xdr:row>5</xdr:row>
      <xdr:rowOff>28576</xdr:rowOff>
    </xdr:to>
    <xdr:cxnSp macro="">
      <xdr:nvCxnSpPr>
        <xdr:cNvPr id="206" name="Прямая со стрелкой 205">
          <a:extLst>
            <a:ext uri="{FF2B5EF4-FFF2-40B4-BE49-F238E27FC236}">
              <a16:creationId xmlns:a16="http://schemas.microsoft.com/office/drawing/2014/main" id="{00000000-0008-0000-0A00-0000CE000000}"/>
            </a:ext>
          </a:extLst>
        </xdr:cNvPr>
        <xdr:cNvCxnSpPr/>
      </xdr:nvCxnSpPr>
      <xdr:spPr>
        <a:xfrm flipV="1">
          <a:off x="22666325" y="6426201"/>
          <a:ext cx="0" cy="650875"/>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169409</xdr:colOff>
      <xdr:row>4</xdr:row>
      <xdr:rowOff>2126161</xdr:rowOff>
    </xdr:from>
    <xdr:to>
      <xdr:col>26</xdr:col>
      <xdr:colOff>66675</xdr:colOff>
      <xdr:row>4</xdr:row>
      <xdr:rowOff>2574924</xdr:rowOff>
    </xdr:to>
    <xdr:sp macro="" textlink="">
      <xdr:nvSpPr>
        <xdr:cNvPr id="207" name="Овал 206">
          <a:extLst>
            <a:ext uri="{FF2B5EF4-FFF2-40B4-BE49-F238E27FC236}">
              <a16:creationId xmlns:a16="http://schemas.microsoft.com/office/drawing/2014/main" id="{00000000-0008-0000-0A00-0000CF000000}"/>
            </a:ext>
          </a:extLst>
        </xdr:cNvPr>
        <xdr:cNvSpPr/>
      </xdr:nvSpPr>
      <xdr:spPr>
        <a:xfrm>
          <a:off x="9011784" y="6571161"/>
          <a:ext cx="468766" cy="448763"/>
        </a:xfrm>
        <a:prstGeom prst="ellipse">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40</xdr:col>
      <xdr:colOff>115434</xdr:colOff>
      <xdr:row>4</xdr:row>
      <xdr:rowOff>2103936</xdr:rowOff>
    </xdr:from>
    <xdr:to>
      <xdr:col>43</xdr:col>
      <xdr:colOff>12700</xdr:colOff>
      <xdr:row>4</xdr:row>
      <xdr:rowOff>2552699</xdr:rowOff>
    </xdr:to>
    <xdr:sp macro="" textlink="">
      <xdr:nvSpPr>
        <xdr:cNvPr id="208" name="Овал 207">
          <a:extLst>
            <a:ext uri="{FF2B5EF4-FFF2-40B4-BE49-F238E27FC236}">
              <a16:creationId xmlns:a16="http://schemas.microsoft.com/office/drawing/2014/main" id="{00000000-0008-0000-0A00-0000D0000000}"/>
            </a:ext>
          </a:extLst>
        </xdr:cNvPr>
        <xdr:cNvSpPr/>
      </xdr:nvSpPr>
      <xdr:spPr>
        <a:xfrm>
          <a:off x="12196309" y="6548936"/>
          <a:ext cx="468766" cy="448763"/>
        </a:xfrm>
        <a:prstGeom prst="ellipse">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76</xdr:col>
      <xdr:colOff>93209</xdr:colOff>
      <xdr:row>4</xdr:row>
      <xdr:rowOff>2145211</xdr:rowOff>
    </xdr:from>
    <xdr:to>
      <xdr:col>78</xdr:col>
      <xdr:colOff>180975</xdr:colOff>
      <xdr:row>4</xdr:row>
      <xdr:rowOff>2593974</xdr:rowOff>
    </xdr:to>
    <xdr:sp macro="" textlink="">
      <xdr:nvSpPr>
        <xdr:cNvPr id="209" name="Овал 208">
          <a:extLst>
            <a:ext uri="{FF2B5EF4-FFF2-40B4-BE49-F238E27FC236}">
              <a16:creationId xmlns:a16="http://schemas.microsoft.com/office/drawing/2014/main" id="{00000000-0008-0000-0A00-0000D1000000}"/>
            </a:ext>
          </a:extLst>
        </xdr:cNvPr>
        <xdr:cNvSpPr/>
      </xdr:nvSpPr>
      <xdr:spPr>
        <a:xfrm>
          <a:off x="19032084" y="6590211"/>
          <a:ext cx="468766" cy="448763"/>
        </a:xfrm>
        <a:prstGeom prst="ellipse">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94</xdr:col>
      <xdr:colOff>86859</xdr:colOff>
      <xdr:row>4</xdr:row>
      <xdr:rowOff>2122986</xdr:rowOff>
    </xdr:from>
    <xdr:to>
      <xdr:col>96</xdr:col>
      <xdr:colOff>174625</xdr:colOff>
      <xdr:row>4</xdr:row>
      <xdr:rowOff>2571749</xdr:rowOff>
    </xdr:to>
    <xdr:sp macro="" textlink="">
      <xdr:nvSpPr>
        <xdr:cNvPr id="210" name="Овал 209">
          <a:extLst>
            <a:ext uri="{FF2B5EF4-FFF2-40B4-BE49-F238E27FC236}">
              <a16:creationId xmlns:a16="http://schemas.microsoft.com/office/drawing/2014/main" id="{00000000-0008-0000-0A00-0000D2000000}"/>
            </a:ext>
          </a:extLst>
        </xdr:cNvPr>
        <xdr:cNvSpPr/>
      </xdr:nvSpPr>
      <xdr:spPr>
        <a:xfrm>
          <a:off x="22454734" y="6567986"/>
          <a:ext cx="468766" cy="448763"/>
        </a:xfrm>
        <a:prstGeom prst="ellipse">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13</xdr:col>
      <xdr:colOff>123828</xdr:colOff>
      <xdr:row>6</xdr:row>
      <xdr:rowOff>1746250</xdr:rowOff>
    </xdr:from>
    <xdr:to>
      <xdr:col>13</xdr:col>
      <xdr:colOff>127000</xdr:colOff>
      <xdr:row>7</xdr:row>
      <xdr:rowOff>117475</xdr:rowOff>
    </xdr:to>
    <xdr:cxnSp macro="">
      <xdr:nvCxnSpPr>
        <xdr:cNvPr id="214" name="Прямая со стрелкой 213">
          <a:extLst>
            <a:ext uri="{FF2B5EF4-FFF2-40B4-BE49-F238E27FC236}">
              <a16:creationId xmlns:a16="http://schemas.microsoft.com/office/drawing/2014/main" id="{00000000-0008-0000-0A00-0000D6000000}"/>
            </a:ext>
          </a:extLst>
        </xdr:cNvPr>
        <xdr:cNvCxnSpPr/>
      </xdr:nvCxnSpPr>
      <xdr:spPr>
        <a:xfrm flipH="1">
          <a:off x="7061203" y="11398250"/>
          <a:ext cx="3172" cy="1292225"/>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137659</xdr:colOff>
      <xdr:row>6</xdr:row>
      <xdr:rowOff>2040436</xdr:rowOff>
    </xdr:from>
    <xdr:to>
      <xdr:col>15</xdr:col>
      <xdr:colOff>34925</xdr:colOff>
      <xdr:row>6</xdr:row>
      <xdr:rowOff>2489199</xdr:rowOff>
    </xdr:to>
    <xdr:sp macro="" textlink="">
      <xdr:nvSpPr>
        <xdr:cNvPr id="217" name="Овал 216">
          <a:extLst>
            <a:ext uri="{FF2B5EF4-FFF2-40B4-BE49-F238E27FC236}">
              <a16:creationId xmlns:a16="http://schemas.microsoft.com/office/drawing/2014/main" id="{00000000-0008-0000-0A00-0000D9000000}"/>
            </a:ext>
          </a:extLst>
        </xdr:cNvPr>
        <xdr:cNvSpPr/>
      </xdr:nvSpPr>
      <xdr:spPr>
        <a:xfrm>
          <a:off x="6884534" y="11692436"/>
          <a:ext cx="468766" cy="448763"/>
        </a:xfrm>
        <a:prstGeom prst="ellipse">
          <a:avLst/>
        </a:prstGeom>
        <a:solidFill>
          <a:srgbClr val="A088FA"/>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11</xdr:col>
      <xdr:colOff>74159</xdr:colOff>
      <xdr:row>5</xdr:row>
      <xdr:rowOff>310061</xdr:rowOff>
    </xdr:from>
    <xdr:to>
      <xdr:col>13</xdr:col>
      <xdr:colOff>161925</xdr:colOff>
      <xdr:row>5</xdr:row>
      <xdr:rowOff>758824</xdr:rowOff>
    </xdr:to>
    <xdr:sp macro="" textlink="">
      <xdr:nvSpPr>
        <xdr:cNvPr id="218" name="Овал 217">
          <a:extLst>
            <a:ext uri="{FF2B5EF4-FFF2-40B4-BE49-F238E27FC236}">
              <a16:creationId xmlns:a16="http://schemas.microsoft.com/office/drawing/2014/main" id="{00000000-0008-0000-0A00-0000DA000000}"/>
            </a:ext>
          </a:extLst>
        </xdr:cNvPr>
        <xdr:cNvSpPr/>
      </xdr:nvSpPr>
      <xdr:spPr>
        <a:xfrm>
          <a:off x="6630534" y="7358561"/>
          <a:ext cx="468766" cy="448763"/>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48</xdr:col>
      <xdr:colOff>57150</xdr:colOff>
      <xdr:row>6</xdr:row>
      <xdr:rowOff>876300</xdr:rowOff>
    </xdr:from>
    <xdr:to>
      <xdr:col>49</xdr:col>
      <xdr:colOff>91440</xdr:colOff>
      <xdr:row>6</xdr:row>
      <xdr:rowOff>2876550</xdr:rowOff>
    </xdr:to>
    <xdr:sp macro="" textlink="">
      <xdr:nvSpPr>
        <xdr:cNvPr id="220" name="Прямоугольник 219">
          <a:extLst>
            <a:ext uri="{FF2B5EF4-FFF2-40B4-BE49-F238E27FC236}">
              <a16:creationId xmlns:a16="http://schemas.microsoft.com/office/drawing/2014/main" id="{00000000-0008-0000-0A00-0000DC000000}"/>
            </a:ext>
          </a:extLst>
        </xdr:cNvPr>
        <xdr:cNvSpPr/>
      </xdr:nvSpPr>
      <xdr:spPr>
        <a:xfrm>
          <a:off x="13716000" y="10553700"/>
          <a:ext cx="224790" cy="2000250"/>
        </a:xfrm>
        <a:prstGeom prst="rect">
          <a:avLst/>
        </a:prstGeom>
        <a:solidFill>
          <a:srgbClr val="A088FA"/>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55245</xdr:colOff>
      <xdr:row>4</xdr:row>
      <xdr:rowOff>2286000</xdr:rowOff>
    </xdr:from>
    <xdr:to>
      <xdr:col>49</xdr:col>
      <xdr:colOff>91245</xdr:colOff>
      <xdr:row>6</xdr:row>
      <xdr:rowOff>876300</xdr:rowOff>
    </xdr:to>
    <xdr:cxnSp macro="">
      <xdr:nvCxnSpPr>
        <xdr:cNvPr id="221" name="Прямая со стрелкой 220">
          <a:extLst>
            <a:ext uri="{FF2B5EF4-FFF2-40B4-BE49-F238E27FC236}">
              <a16:creationId xmlns:a16="http://schemas.microsoft.com/office/drawing/2014/main" id="{00000000-0008-0000-0A00-0000DD000000}"/>
            </a:ext>
          </a:extLst>
        </xdr:cNvPr>
        <xdr:cNvCxnSpPr/>
      </xdr:nvCxnSpPr>
      <xdr:spPr>
        <a:xfrm flipH="1">
          <a:off x="13904595" y="6743700"/>
          <a:ext cx="36000" cy="381000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26534</xdr:colOff>
      <xdr:row>6</xdr:row>
      <xdr:rowOff>179886</xdr:rowOff>
    </xdr:from>
    <xdr:to>
      <xdr:col>50</xdr:col>
      <xdr:colOff>114300</xdr:colOff>
      <xdr:row>6</xdr:row>
      <xdr:rowOff>628649</xdr:rowOff>
    </xdr:to>
    <xdr:sp macro="" textlink="">
      <xdr:nvSpPr>
        <xdr:cNvPr id="224" name="Овал 223">
          <a:extLst>
            <a:ext uri="{FF2B5EF4-FFF2-40B4-BE49-F238E27FC236}">
              <a16:creationId xmlns:a16="http://schemas.microsoft.com/office/drawing/2014/main" id="{00000000-0008-0000-0A00-0000E0000000}"/>
            </a:ext>
          </a:extLst>
        </xdr:cNvPr>
        <xdr:cNvSpPr/>
      </xdr:nvSpPr>
      <xdr:spPr>
        <a:xfrm>
          <a:off x="13685384" y="9857286"/>
          <a:ext cx="468766" cy="448763"/>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52</xdr:col>
      <xdr:colOff>140834</xdr:colOff>
      <xdr:row>6</xdr:row>
      <xdr:rowOff>179886</xdr:rowOff>
    </xdr:from>
    <xdr:to>
      <xdr:col>55</xdr:col>
      <xdr:colOff>38100</xdr:colOff>
      <xdr:row>6</xdr:row>
      <xdr:rowOff>628649</xdr:rowOff>
    </xdr:to>
    <xdr:sp macro="" textlink="">
      <xdr:nvSpPr>
        <xdr:cNvPr id="225" name="Овал 224">
          <a:extLst>
            <a:ext uri="{FF2B5EF4-FFF2-40B4-BE49-F238E27FC236}">
              <a16:creationId xmlns:a16="http://schemas.microsoft.com/office/drawing/2014/main" id="{00000000-0008-0000-0A00-0000E1000000}"/>
            </a:ext>
          </a:extLst>
        </xdr:cNvPr>
        <xdr:cNvSpPr/>
      </xdr:nvSpPr>
      <xdr:spPr>
        <a:xfrm>
          <a:off x="14561684" y="9857286"/>
          <a:ext cx="468766" cy="448763"/>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56</xdr:col>
      <xdr:colOff>159884</xdr:colOff>
      <xdr:row>5</xdr:row>
      <xdr:rowOff>960936</xdr:rowOff>
    </xdr:from>
    <xdr:to>
      <xdr:col>59</xdr:col>
      <xdr:colOff>57150</xdr:colOff>
      <xdr:row>5</xdr:row>
      <xdr:rowOff>1409699</xdr:rowOff>
    </xdr:to>
    <xdr:sp macro="" textlink="">
      <xdr:nvSpPr>
        <xdr:cNvPr id="226" name="Овал 225">
          <a:extLst>
            <a:ext uri="{FF2B5EF4-FFF2-40B4-BE49-F238E27FC236}">
              <a16:creationId xmlns:a16="http://schemas.microsoft.com/office/drawing/2014/main" id="{00000000-0008-0000-0A00-0000E2000000}"/>
            </a:ext>
          </a:extLst>
        </xdr:cNvPr>
        <xdr:cNvSpPr/>
      </xdr:nvSpPr>
      <xdr:spPr>
        <a:xfrm>
          <a:off x="15342734" y="8028486"/>
          <a:ext cx="468766" cy="448763"/>
        </a:xfrm>
        <a:prstGeom prst="ellipse">
          <a:avLst/>
        </a:prstGeom>
        <a:solidFill>
          <a:srgbClr val="A088FA"/>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60</xdr:col>
      <xdr:colOff>17279</xdr:colOff>
      <xdr:row>4</xdr:row>
      <xdr:rowOff>1523999</xdr:rowOff>
    </xdr:from>
    <xdr:to>
      <xdr:col>61</xdr:col>
      <xdr:colOff>19050</xdr:colOff>
      <xdr:row>4</xdr:row>
      <xdr:rowOff>2571750</xdr:rowOff>
    </xdr:to>
    <xdr:sp macro="" textlink="">
      <xdr:nvSpPr>
        <xdr:cNvPr id="227" name="Прямоугольник 226">
          <a:extLst>
            <a:ext uri="{FF2B5EF4-FFF2-40B4-BE49-F238E27FC236}">
              <a16:creationId xmlns:a16="http://schemas.microsoft.com/office/drawing/2014/main" id="{00000000-0008-0000-0A00-0000E3000000}"/>
            </a:ext>
          </a:extLst>
        </xdr:cNvPr>
        <xdr:cNvSpPr/>
      </xdr:nvSpPr>
      <xdr:spPr>
        <a:xfrm>
          <a:off x="15962129" y="5981699"/>
          <a:ext cx="192271" cy="1047751"/>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60</xdr:col>
      <xdr:colOff>0</xdr:colOff>
      <xdr:row>7</xdr:row>
      <xdr:rowOff>114300</xdr:rowOff>
    </xdr:from>
    <xdr:to>
      <xdr:col>61</xdr:col>
      <xdr:colOff>19050</xdr:colOff>
      <xdr:row>7</xdr:row>
      <xdr:rowOff>2476500</xdr:rowOff>
    </xdr:to>
    <xdr:sp macro="" textlink="">
      <xdr:nvSpPr>
        <xdr:cNvPr id="228" name="Прямоугольник 227">
          <a:extLst>
            <a:ext uri="{FF2B5EF4-FFF2-40B4-BE49-F238E27FC236}">
              <a16:creationId xmlns:a16="http://schemas.microsoft.com/office/drawing/2014/main" id="{00000000-0008-0000-0A00-0000E4000000}"/>
            </a:ext>
          </a:extLst>
        </xdr:cNvPr>
        <xdr:cNvSpPr/>
      </xdr:nvSpPr>
      <xdr:spPr>
        <a:xfrm>
          <a:off x="15944850" y="12725400"/>
          <a:ext cx="209550" cy="2362200"/>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60</xdr:col>
      <xdr:colOff>104775</xdr:colOff>
      <xdr:row>4</xdr:row>
      <xdr:rowOff>2581275</xdr:rowOff>
    </xdr:from>
    <xdr:to>
      <xdr:col>60</xdr:col>
      <xdr:colOff>116840</xdr:colOff>
      <xdr:row>7</xdr:row>
      <xdr:rowOff>114300</xdr:rowOff>
    </xdr:to>
    <xdr:cxnSp macro="">
      <xdr:nvCxnSpPr>
        <xdr:cNvPr id="229" name="Прямая со стрелкой 228">
          <a:extLst>
            <a:ext uri="{FF2B5EF4-FFF2-40B4-BE49-F238E27FC236}">
              <a16:creationId xmlns:a16="http://schemas.microsoft.com/office/drawing/2014/main" id="{00000000-0008-0000-0A00-0000E5000000}"/>
            </a:ext>
          </a:extLst>
        </xdr:cNvPr>
        <xdr:cNvCxnSpPr>
          <a:endCxn id="228" idx="0"/>
        </xdr:cNvCxnSpPr>
      </xdr:nvCxnSpPr>
      <xdr:spPr>
        <a:xfrm flipH="1">
          <a:off x="16049625" y="7038975"/>
          <a:ext cx="12065" cy="5686425"/>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83684</xdr:colOff>
      <xdr:row>6</xdr:row>
      <xdr:rowOff>179886</xdr:rowOff>
    </xdr:from>
    <xdr:to>
      <xdr:col>61</xdr:col>
      <xdr:colOff>171450</xdr:colOff>
      <xdr:row>6</xdr:row>
      <xdr:rowOff>628649</xdr:rowOff>
    </xdr:to>
    <xdr:sp macro="" textlink="">
      <xdr:nvSpPr>
        <xdr:cNvPr id="231" name="Овал 230">
          <a:extLst>
            <a:ext uri="{FF2B5EF4-FFF2-40B4-BE49-F238E27FC236}">
              <a16:creationId xmlns:a16="http://schemas.microsoft.com/office/drawing/2014/main" id="{00000000-0008-0000-0A00-0000E7000000}"/>
            </a:ext>
          </a:extLst>
        </xdr:cNvPr>
        <xdr:cNvSpPr/>
      </xdr:nvSpPr>
      <xdr:spPr>
        <a:xfrm>
          <a:off x="15838034" y="9857286"/>
          <a:ext cx="468766" cy="448763"/>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63</xdr:col>
      <xdr:colOff>64634</xdr:colOff>
      <xdr:row>8</xdr:row>
      <xdr:rowOff>256086</xdr:rowOff>
    </xdr:from>
    <xdr:to>
      <xdr:col>65</xdr:col>
      <xdr:colOff>152400</xdr:colOff>
      <xdr:row>8</xdr:row>
      <xdr:rowOff>704849</xdr:rowOff>
    </xdr:to>
    <xdr:sp macro="" textlink="">
      <xdr:nvSpPr>
        <xdr:cNvPr id="232" name="Овал 231">
          <a:extLst>
            <a:ext uri="{FF2B5EF4-FFF2-40B4-BE49-F238E27FC236}">
              <a16:creationId xmlns:a16="http://schemas.microsoft.com/office/drawing/2014/main" id="{00000000-0008-0000-0A00-0000E8000000}"/>
            </a:ext>
          </a:extLst>
        </xdr:cNvPr>
        <xdr:cNvSpPr/>
      </xdr:nvSpPr>
      <xdr:spPr>
        <a:xfrm>
          <a:off x="16580984" y="15477036"/>
          <a:ext cx="468766" cy="448763"/>
        </a:xfrm>
        <a:prstGeom prst="ellipse">
          <a:avLst/>
        </a:prstGeom>
        <a:solidFill>
          <a:schemeClr val="accent1">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25</xdr:col>
      <xdr:colOff>31750</xdr:colOff>
      <xdr:row>5</xdr:row>
      <xdr:rowOff>2587626</xdr:rowOff>
    </xdr:from>
    <xdr:to>
      <xdr:col>25</xdr:col>
      <xdr:colOff>31750</xdr:colOff>
      <xdr:row>7</xdr:row>
      <xdr:rowOff>76200</xdr:rowOff>
    </xdr:to>
    <xdr:cxnSp macro="">
      <xdr:nvCxnSpPr>
        <xdr:cNvPr id="233" name="Прямая со стрелкой 232">
          <a:extLst>
            <a:ext uri="{FF2B5EF4-FFF2-40B4-BE49-F238E27FC236}">
              <a16:creationId xmlns:a16="http://schemas.microsoft.com/office/drawing/2014/main" id="{00000000-0008-0000-0A00-0000E9000000}"/>
            </a:ext>
          </a:extLst>
        </xdr:cNvPr>
        <xdr:cNvCxnSpPr>
          <a:stCxn id="193" idx="2"/>
          <a:endCxn id="115" idx="0"/>
        </xdr:cNvCxnSpPr>
      </xdr:nvCxnSpPr>
      <xdr:spPr>
        <a:xfrm>
          <a:off x="9309100" y="9655176"/>
          <a:ext cx="0" cy="3032124"/>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172584</xdr:colOff>
      <xdr:row>6</xdr:row>
      <xdr:rowOff>189411</xdr:rowOff>
    </xdr:from>
    <xdr:to>
      <xdr:col>26</xdr:col>
      <xdr:colOff>69850</xdr:colOff>
      <xdr:row>6</xdr:row>
      <xdr:rowOff>638174</xdr:rowOff>
    </xdr:to>
    <xdr:sp macro="" textlink="">
      <xdr:nvSpPr>
        <xdr:cNvPr id="236" name="Овал 235">
          <a:extLst>
            <a:ext uri="{FF2B5EF4-FFF2-40B4-BE49-F238E27FC236}">
              <a16:creationId xmlns:a16="http://schemas.microsoft.com/office/drawing/2014/main" id="{00000000-0008-0000-0A00-0000EC000000}"/>
            </a:ext>
          </a:extLst>
        </xdr:cNvPr>
        <xdr:cNvSpPr/>
      </xdr:nvSpPr>
      <xdr:spPr>
        <a:xfrm>
          <a:off x="9068934" y="9866811"/>
          <a:ext cx="468766" cy="448763"/>
        </a:xfrm>
        <a:prstGeom prst="ellipse">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41</xdr:col>
      <xdr:colOff>57150</xdr:colOff>
      <xdr:row>7</xdr:row>
      <xdr:rowOff>76200</xdr:rowOff>
    </xdr:from>
    <xdr:to>
      <xdr:col>42</xdr:col>
      <xdr:colOff>38100</xdr:colOff>
      <xdr:row>7</xdr:row>
      <xdr:rowOff>2552700</xdr:rowOff>
    </xdr:to>
    <xdr:sp macro="" textlink="">
      <xdr:nvSpPr>
        <xdr:cNvPr id="237" name="Прямоугольник 236">
          <a:extLst>
            <a:ext uri="{FF2B5EF4-FFF2-40B4-BE49-F238E27FC236}">
              <a16:creationId xmlns:a16="http://schemas.microsoft.com/office/drawing/2014/main" id="{00000000-0008-0000-0A00-0000ED000000}"/>
            </a:ext>
          </a:extLst>
        </xdr:cNvPr>
        <xdr:cNvSpPr/>
      </xdr:nvSpPr>
      <xdr:spPr>
        <a:xfrm>
          <a:off x="12382500" y="12687300"/>
          <a:ext cx="171450" cy="2476500"/>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41</xdr:col>
      <xdr:colOff>146050</xdr:colOff>
      <xdr:row>5</xdr:row>
      <xdr:rowOff>2606676</xdr:rowOff>
    </xdr:from>
    <xdr:to>
      <xdr:col>41</xdr:col>
      <xdr:colOff>146050</xdr:colOff>
      <xdr:row>7</xdr:row>
      <xdr:rowOff>95250</xdr:rowOff>
    </xdr:to>
    <xdr:cxnSp macro="">
      <xdr:nvCxnSpPr>
        <xdr:cNvPr id="238" name="Прямая со стрелкой 237">
          <a:extLst>
            <a:ext uri="{FF2B5EF4-FFF2-40B4-BE49-F238E27FC236}">
              <a16:creationId xmlns:a16="http://schemas.microsoft.com/office/drawing/2014/main" id="{00000000-0008-0000-0A00-0000EE000000}"/>
            </a:ext>
          </a:extLst>
        </xdr:cNvPr>
        <xdr:cNvCxnSpPr/>
      </xdr:nvCxnSpPr>
      <xdr:spPr>
        <a:xfrm>
          <a:off x="12471400" y="9674226"/>
          <a:ext cx="0" cy="3032124"/>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96384</xdr:colOff>
      <xdr:row>6</xdr:row>
      <xdr:rowOff>208461</xdr:rowOff>
    </xdr:from>
    <xdr:to>
      <xdr:col>42</xdr:col>
      <xdr:colOff>184150</xdr:colOff>
      <xdr:row>6</xdr:row>
      <xdr:rowOff>657224</xdr:rowOff>
    </xdr:to>
    <xdr:sp macro="" textlink="">
      <xdr:nvSpPr>
        <xdr:cNvPr id="239" name="Овал 238">
          <a:extLst>
            <a:ext uri="{FF2B5EF4-FFF2-40B4-BE49-F238E27FC236}">
              <a16:creationId xmlns:a16="http://schemas.microsoft.com/office/drawing/2014/main" id="{00000000-0008-0000-0A00-0000EF000000}"/>
            </a:ext>
          </a:extLst>
        </xdr:cNvPr>
        <xdr:cNvSpPr/>
      </xdr:nvSpPr>
      <xdr:spPr>
        <a:xfrm>
          <a:off x="12231234" y="9885861"/>
          <a:ext cx="468766" cy="448763"/>
        </a:xfrm>
        <a:prstGeom prst="ellipse">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77</xdr:col>
      <xdr:colOff>57150</xdr:colOff>
      <xdr:row>7</xdr:row>
      <xdr:rowOff>76200</xdr:rowOff>
    </xdr:from>
    <xdr:to>
      <xdr:col>78</xdr:col>
      <xdr:colOff>38100</xdr:colOff>
      <xdr:row>7</xdr:row>
      <xdr:rowOff>2552700</xdr:rowOff>
    </xdr:to>
    <xdr:sp macro="" textlink="">
      <xdr:nvSpPr>
        <xdr:cNvPr id="240" name="Прямоугольник 239">
          <a:extLst>
            <a:ext uri="{FF2B5EF4-FFF2-40B4-BE49-F238E27FC236}">
              <a16:creationId xmlns:a16="http://schemas.microsoft.com/office/drawing/2014/main" id="{00000000-0008-0000-0A00-0000F0000000}"/>
            </a:ext>
          </a:extLst>
        </xdr:cNvPr>
        <xdr:cNvSpPr/>
      </xdr:nvSpPr>
      <xdr:spPr>
        <a:xfrm>
          <a:off x="19240500" y="12687300"/>
          <a:ext cx="171450" cy="2476500"/>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77</xdr:col>
      <xdr:colOff>146050</xdr:colOff>
      <xdr:row>5</xdr:row>
      <xdr:rowOff>2606676</xdr:rowOff>
    </xdr:from>
    <xdr:to>
      <xdr:col>77</xdr:col>
      <xdr:colOff>146050</xdr:colOff>
      <xdr:row>7</xdr:row>
      <xdr:rowOff>95250</xdr:rowOff>
    </xdr:to>
    <xdr:cxnSp macro="">
      <xdr:nvCxnSpPr>
        <xdr:cNvPr id="241" name="Прямая со стрелкой 240">
          <a:extLst>
            <a:ext uri="{FF2B5EF4-FFF2-40B4-BE49-F238E27FC236}">
              <a16:creationId xmlns:a16="http://schemas.microsoft.com/office/drawing/2014/main" id="{00000000-0008-0000-0A00-0000F1000000}"/>
            </a:ext>
          </a:extLst>
        </xdr:cNvPr>
        <xdr:cNvCxnSpPr/>
      </xdr:nvCxnSpPr>
      <xdr:spPr>
        <a:xfrm>
          <a:off x="19329400" y="9674226"/>
          <a:ext cx="0" cy="3032124"/>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96384</xdr:colOff>
      <xdr:row>6</xdr:row>
      <xdr:rowOff>208461</xdr:rowOff>
    </xdr:from>
    <xdr:to>
      <xdr:col>78</xdr:col>
      <xdr:colOff>184150</xdr:colOff>
      <xdr:row>6</xdr:row>
      <xdr:rowOff>657224</xdr:rowOff>
    </xdr:to>
    <xdr:sp macro="" textlink="">
      <xdr:nvSpPr>
        <xdr:cNvPr id="242" name="Овал 241">
          <a:extLst>
            <a:ext uri="{FF2B5EF4-FFF2-40B4-BE49-F238E27FC236}">
              <a16:creationId xmlns:a16="http://schemas.microsoft.com/office/drawing/2014/main" id="{00000000-0008-0000-0A00-0000F2000000}"/>
            </a:ext>
          </a:extLst>
        </xdr:cNvPr>
        <xdr:cNvSpPr/>
      </xdr:nvSpPr>
      <xdr:spPr>
        <a:xfrm>
          <a:off x="19089234" y="9885861"/>
          <a:ext cx="468766" cy="448763"/>
        </a:xfrm>
        <a:prstGeom prst="ellipse">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95</xdr:col>
      <xdr:colOff>57150</xdr:colOff>
      <xdr:row>7</xdr:row>
      <xdr:rowOff>57150</xdr:rowOff>
    </xdr:from>
    <xdr:to>
      <xdr:col>96</xdr:col>
      <xdr:colOff>38100</xdr:colOff>
      <xdr:row>7</xdr:row>
      <xdr:rowOff>2533650</xdr:rowOff>
    </xdr:to>
    <xdr:sp macro="" textlink="">
      <xdr:nvSpPr>
        <xdr:cNvPr id="243" name="Прямоугольник 242">
          <a:extLst>
            <a:ext uri="{FF2B5EF4-FFF2-40B4-BE49-F238E27FC236}">
              <a16:creationId xmlns:a16="http://schemas.microsoft.com/office/drawing/2014/main" id="{00000000-0008-0000-0A00-0000F3000000}"/>
            </a:ext>
          </a:extLst>
        </xdr:cNvPr>
        <xdr:cNvSpPr/>
      </xdr:nvSpPr>
      <xdr:spPr>
        <a:xfrm>
          <a:off x="22669500" y="12668250"/>
          <a:ext cx="171450" cy="2476500"/>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95</xdr:col>
      <xdr:colOff>146050</xdr:colOff>
      <xdr:row>5</xdr:row>
      <xdr:rowOff>2587626</xdr:rowOff>
    </xdr:from>
    <xdr:to>
      <xdr:col>95</xdr:col>
      <xdr:colOff>146050</xdr:colOff>
      <xdr:row>7</xdr:row>
      <xdr:rowOff>76200</xdr:rowOff>
    </xdr:to>
    <xdr:cxnSp macro="">
      <xdr:nvCxnSpPr>
        <xdr:cNvPr id="244" name="Прямая со стрелкой 243">
          <a:extLst>
            <a:ext uri="{FF2B5EF4-FFF2-40B4-BE49-F238E27FC236}">
              <a16:creationId xmlns:a16="http://schemas.microsoft.com/office/drawing/2014/main" id="{00000000-0008-0000-0A00-0000F4000000}"/>
            </a:ext>
          </a:extLst>
        </xdr:cNvPr>
        <xdr:cNvCxnSpPr/>
      </xdr:nvCxnSpPr>
      <xdr:spPr>
        <a:xfrm>
          <a:off x="22758400" y="9655176"/>
          <a:ext cx="0" cy="3032124"/>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96384</xdr:colOff>
      <xdr:row>6</xdr:row>
      <xdr:rowOff>189411</xdr:rowOff>
    </xdr:from>
    <xdr:to>
      <xdr:col>96</xdr:col>
      <xdr:colOff>184150</xdr:colOff>
      <xdr:row>6</xdr:row>
      <xdr:rowOff>638174</xdr:rowOff>
    </xdr:to>
    <xdr:sp macro="" textlink="">
      <xdr:nvSpPr>
        <xdr:cNvPr id="245" name="Овал 244">
          <a:extLst>
            <a:ext uri="{FF2B5EF4-FFF2-40B4-BE49-F238E27FC236}">
              <a16:creationId xmlns:a16="http://schemas.microsoft.com/office/drawing/2014/main" id="{00000000-0008-0000-0A00-0000F5000000}"/>
            </a:ext>
          </a:extLst>
        </xdr:cNvPr>
        <xdr:cNvSpPr/>
      </xdr:nvSpPr>
      <xdr:spPr>
        <a:xfrm>
          <a:off x="22518234" y="9866811"/>
          <a:ext cx="468766" cy="448763"/>
        </a:xfrm>
        <a:prstGeom prst="ellipse">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16</xdr:col>
      <xdr:colOff>159884</xdr:colOff>
      <xdr:row>8</xdr:row>
      <xdr:rowOff>256086</xdr:rowOff>
    </xdr:from>
    <xdr:to>
      <xdr:col>19</xdr:col>
      <xdr:colOff>57150</xdr:colOff>
      <xdr:row>8</xdr:row>
      <xdr:rowOff>704849</xdr:rowOff>
    </xdr:to>
    <xdr:sp macro="" textlink="">
      <xdr:nvSpPr>
        <xdr:cNvPr id="249" name="Овал 248">
          <a:extLst>
            <a:ext uri="{FF2B5EF4-FFF2-40B4-BE49-F238E27FC236}">
              <a16:creationId xmlns:a16="http://schemas.microsoft.com/office/drawing/2014/main" id="{00000000-0008-0000-0A00-0000F9000000}"/>
            </a:ext>
          </a:extLst>
        </xdr:cNvPr>
        <xdr:cNvSpPr/>
      </xdr:nvSpPr>
      <xdr:spPr>
        <a:xfrm>
          <a:off x="7722734" y="15477036"/>
          <a:ext cx="468766" cy="448763"/>
        </a:xfrm>
        <a:prstGeom prst="ellipse">
          <a:avLst/>
        </a:prstGeom>
        <a:solidFill>
          <a:schemeClr val="accent1">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42</xdr:col>
      <xdr:colOff>95250</xdr:colOff>
      <xdr:row>4</xdr:row>
      <xdr:rowOff>41275</xdr:rowOff>
    </xdr:from>
    <xdr:to>
      <xdr:col>46</xdr:col>
      <xdr:colOff>95250</xdr:colOff>
      <xdr:row>4</xdr:row>
      <xdr:rowOff>2000251</xdr:rowOff>
    </xdr:to>
    <xdr:sp macro="" textlink="">
      <xdr:nvSpPr>
        <xdr:cNvPr id="250" name="Прямоугольник 249">
          <a:extLst>
            <a:ext uri="{FF2B5EF4-FFF2-40B4-BE49-F238E27FC236}">
              <a16:creationId xmlns:a16="http://schemas.microsoft.com/office/drawing/2014/main" id="{00000000-0008-0000-0A00-0000FA000000}"/>
            </a:ext>
          </a:extLst>
        </xdr:cNvPr>
        <xdr:cNvSpPr/>
      </xdr:nvSpPr>
      <xdr:spPr>
        <a:xfrm>
          <a:off x="12611100" y="4498975"/>
          <a:ext cx="762000" cy="195897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42</xdr:col>
      <xdr:colOff>133350</xdr:colOff>
      <xdr:row>7</xdr:row>
      <xdr:rowOff>819150</xdr:rowOff>
    </xdr:from>
    <xdr:to>
      <xdr:col>46</xdr:col>
      <xdr:colOff>133350</xdr:colOff>
      <xdr:row>7</xdr:row>
      <xdr:rowOff>2552700</xdr:rowOff>
    </xdr:to>
    <xdr:sp macro="" textlink="">
      <xdr:nvSpPr>
        <xdr:cNvPr id="253" name="Прямоугольник 252">
          <a:extLst>
            <a:ext uri="{FF2B5EF4-FFF2-40B4-BE49-F238E27FC236}">
              <a16:creationId xmlns:a16="http://schemas.microsoft.com/office/drawing/2014/main" id="{00000000-0008-0000-0A00-0000FD000000}"/>
            </a:ext>
          </a:extLst>
        </xdr:cNvPr>
        <xdr:cNvSpPr/>
      </xdr:nvSpPr>
      <xdr:spPr>
        <a:xfrm>
          <a:off x="12649200" y="13430250"/>
          <a:ext cx="762000" cy="1733550"/>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43</xdr:col>
      <xdr:colOff>171450</xdr:colOff>
      <xdr:row>4</xdr:row>
      <xdr:rowOff>2019301</xdr:rowOff>
    </xdr:from>
    <xdr:to>
      <xdr:col>43</xdr:col>
      <xdr:colOff>171450</xdr:colOff>
      <xdr:row>7</xdr:row>
      <xdr:rowOff>838200</xdr:rowOff>
    </xdr:to>
    <xdr:cxnSp macro="">
      <xdr:nvCxnSpPr>
        <xdr:cNvPr id="256" name="Прямая со стрелкой 255">
          <a:extLst>
            <a:ext uri="{FF2B5EF4-FFF2-40B4-BE49-F238E27FC236}">
              <a16:creationId xmlns:a16="http://schemas.microsoft.com/office/drawing/2014/main" id="{00000000-0008-0000-0A00-000000010000}"/>
            </a:ext>
          </a:extLst>
        </xdr:cNvPr>
        <xdr:cNvCxnSpPr/>
      </xdr:nvCxnSpPr>
      <xdr:spPr>
        <a:xfrm flipH="1" flipV="1">
          <a:off x="12877800" y="6477001"/>
          <a:ext cx="0" cy="6972299"/>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19050</xdr:colOff>
      <xdr:row>6</xdr:row>
      <xdr:rowOff>2400300</xdr:rowOff>
    </xdr:from>
    <xdr:to>
      <xdr:col>45</xdr:col>
      <xdr:colOff>19050</xdr:colOff>
      <xdr:row>7</xdr:row>
      <xdr:rowOff>819151</xdr:rowOff>
    </xdr:to>
    <xdr:cxnSp macro="">
      <xdr:nvCxnSpPr>
        <xdr:cNvPr id="259" name="Прямая со стрелкой 258">
          <a:extLst>
            <a:ext uri="{FF2B5EF4-FFF2-40B4-BE49-F238E27FC236}">
              <a16:creationId xmlns:a16="http://schemas.microsoft.com/office/drawing/2014/main" id="{00000000-0008-0000-0A00-000003010000}"/>
            </a:ext>
          </a:extLst>
        </xdr:cNvPr>
        <xdr:cNvCxnSpPr/>
      </xdr:nvCxnSpPr>
      <xdr:spPr>
        <a:xfrm flipV="1">
          <a:off x="13106400" y="12077700"/>
          <a:ext cx="0" cy="1352551"/>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64634</xdr:colOff>
      <xdr:row>6</xdr:row>
      <xdr:rowOff>2770686</xdr:rowOff>
    </xdr:from>
    <xdr:to>
      <xdr:col>45</xdr:col>
      <xdr:colOff>152400</xdr:colOff>
      <xdr:row>7</xdr:row>
      <xdr:rowOff>285749</xdr:rowOff>
    </xdr:to>
    <xdr:sp macro="" textlink="">
      <xdr:nvSpPr>
        <xdr:cNvPr id="261" name="Овал 260">
          <a:extLst>
            <a:ext uri="{FF2B5EF4-FFF2-40B4-BE49-F238E27FC236}">
              <a16:creationId xmlns:a16="http://schemas.microsoft.com/office/drawing/2014/main" id="{00000000-0008-0000-0A00-000005010000}"/>
            </a:ext>
          </a:extLst>
        </xdr:cNvPr>
        <xdr:cNvSpPr/>
      </xdr:nvSpPr>
      <xdr:spPr>
        <a:xfrm>
          <a:off x="12770984" y="12448086"/>
          <a:ext cx="468766" cy="448763"/>
        </a:xfrm>
        <a:prstGeom prst="ellipse">
          <a:avLst/>
        </a:prstGeom>
        <a:solidFill>
          <a:schemeClr val="accent1">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12</xdr:col>
      <xdr:colOff>0</xdr:colOff>
      <xdr:row>8</xdr:row>
      <xdr:rowOff>895350</xdr:rowOff>
    </xdr:from>
    <xdr:to>
      <xdr:col>15</xdr:col>
      <xdr:colOff>142875</xdr:colOff>
      <xdr:row>8</xdr:row>
      <xdr:rowOff>2495550</xdr:rowOff>
    </xdr:to>
    <xdr:sp macro="" textlink="">
      <xdr:nvSpPr>
        <xdr:cNvPr id="262" name="Прямоугольник 261">
          <a:extLst>
            <a:ext uri="{FF2B5EF4-FFF2-40B4-BE49-F238E27FC236}">
              <a16:creationId xmlns:a16="http://schemas.microsoft.com/office/drawing/2014/main" id="{00000000-0008-0000-0A00-000006010000}"/>
            </a:ext>
          </a:extLst>
        </xdr:cNvPr>
        <xdr:cNvSpPr/>
      </xdr:nvSpPr>
      <xdr:spPr>
        <a:xfrm>
          <a:off x="6800850" y="16116300"/>
          <a:ext cx="714375" cy="1600200"/>
        </a:xfrm>
        <a:prstGeom prst="rect">
          <a:avLst/>
        </a:pr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13</xdr:col>
      <xdr:colOff>166688</xdr:colOff>
      <xdr:row>7</xdr:row>
      <xdr:rowOff>2510790</xdr:rowOff>
    </xdr:from>
    <xdr:to>
      <xdr:col>13</xdr:col>
      <xdr:colOff>179070</xdr:colOff>
      <xdr:row>8</xdr:row>
      <xdr:rowOff>895350</xdr:rowOff>
    </xdr:to>
    <xdr:cxnSp macro="">
      <xdr:nvCxnSpPr>
        <xdr:cNvPr id="263" name="Прямая со стрелкой 262">
          <a:extLst>
            <a:ext uri="{FF2B5EF4-FFF2-40B4-BE49-F238E27FC236}">
              <a16:creationId xmlns:a16="http://schemas.microsoft.com/office/drawing/2014/main" id="{00000000-0008-0000-0A00-000007010000}"/>
            </a:ext>
          </a:extLst>
        </xdr:cNvPr>
        <xdr:cNvCxnSpPr>
          <a:stCxn id="262" idx="0"/>
          <a:endCxn id="112" idx="2"/>
        </xdr:cNvCxnSpPr>
      </xdr:nvCxnSpPr>
      <xdr:spPr>
        <a:xfrm flipV="1">
          <a:off x="7158038" y="15121890"/>
          <a:ext cx="12382" cy="994410"/>
        </a:xfrm>
        <a:prstGeom prst="straightConnector1">
          <a:avLst/>
        </a:prstGeom>
        <a:ln w="28575">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133350</xdr:colOff>
      <xdr:row>8</xdr:row>
      <xdr:rowOff>228600</xdr:rowOff>
    </xdr:from>
    <xdr:to>
      <xdr:col>15</xdr:col>
      <xdr:colOff>30616</xdr:colOff>
      <xdr:row>8</xdr:row>
      <xdr:rowOff>677363</xdr:rowOff>
    </xdr:to>
    <xdr:sp macro="" textlink="">
      <xdr:nvSpPr>
        <xdr:cNvPr id="266" name="Овал 265">
          <a:extLst>
            <a:ext uri="{FF2B5EF4-FFF2-40B4-BE49-F238E27FC236}">
              <a16:creationId xmlns:a16="http://schemas.microsoft.com/office/drawing/2014/main" id="{00000000-0008-0000-0A00-00000A010000}"/>
            </a:ext>
          </a:extLst>
        </xdr:cNvPr>
        <xdr:cNvSpPr/>
      </xdr:nvSpPr>
      <xdr:spPr>
        <a:xfrm>
          <a:off x="6934200" y="15449550"/>
          <a:ext cx="468766" cy="448763"/>
        </a:xfrm>
        <a:prstGeom prst="ellipse">
          <a:avLst/>
        </a:prstGeom>
        <a:solidFill>
          <a:schemeClr val="accent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11</xdr:col>
      <xdr:colOff>76200</xdr:colOff>
      <xdr:row>5</xdr:row>
      <xdr:rowOff>304800</xdr:rowOff>
    </xdr:from>
    <xdr:to>
      <xdr:col>14</xdr:col>
      <xdr:colOff>16328</xdr:colOff>
      <xdr:row>5</xdr:row>
      <xdr:rowOff>729343</xdr:rowOff>
    </xdr:to>
    <xdr:sp macro="" textlink="">
      <xdr:nvSpPr>
        <xdr:cNvPr id="267" name="TextBox 266">
          <a:extLst>
            <a:ext uri="{FF2B5EF4-FFF2-40B4-BE49-F238E27FC236}">
              <a16:creationId xmlns:a16="http://schemas.microsoft.com/office/drawing/2014/main" id="{00000000-0008-0000-0A00-00000B010000}"/>
            </a:ext>
          </a:extLst>
        </xdr:cNvPr>
        <xdr:cNvSpPr txBox="1"/>
      </xdr:nvSpPr>
      <xdr:spPr>
        <a:xfrm>
          <a:off x="6686550" y="737235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15</a:t>
          </a:r>
        </a:p>
      </xdr:txBody>
    </xdr:sp>
    <xdr:clientData/>
  </xdr:twoCellAnchor>
  <xdr:twoCellAnchor>
    <xdr:from>
      <xdr:col>23</xdr:col>
      <xdr:colOff>171450</xdr:colOff>
      <xdr:row>4</xdr:row>
      <xdr:rowOff>2152650</xdr:rowOff>
    </xdr:from>
    <xdr:to>
      <xdr:col>26</xdr:col>
      <xdr:colOff>111578</xdr:colOff>
      <xdr:row>4</xdr:row>
      <xdr:rowOff>2577193</xdr:rowOff>
    </xdr:to>
    <xdr:sp macro="" textlink="">
      <xdr:nvSpPr>
        <xdr:cNvPr id="268" name="TextBox 267">
          <a:extLst>
            <a:ext uri="{FF2B5EF4-FFF2-40B4-BE49-F238E27FC236}">
              <a16:creationId xmlns:a16="http://schemas.microsoft.com/office/drawing/2014/main" id="{00000000-0008-0000-0A00-00000C010000}"/>
            </a:ext>
          </a:extLst>
        </xdr:cNvPr>
        <xdr:cNvSpPr txBox="1"/>
      </xdr:nvSpPr>
      <xdr:spPr>
        <a:xfrm>
          <a:off x="9067800" y="661035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16</a:t>
          </a:r>
        </a:p>
      </xdr:txBody>
    </xdr:sp>
    <xdr:clientData/>
  </xdr:twoCellAnchor>
  <xdr:twoCellAnchor>
    <xdr:from>
      <xdr:col>23</xdr:col>
      <xdr:colOff>171450</xdr:colOff>
      <xdr:row>6</xdr:row>
      <xdr:rowOff>190500</xdr:rowOff>
    </xdr:from>
    <xdr:to>
      <xdr:col>26</xdr:col>
      <xdr:colOff>111578</xdr:colOff>
      <xdr:row>6</xdr:row>
      <xdr:rowOff>615043</xdr:rowOff>
    </xdr:to>
    <xdr:sp macro="" textlink="">
      <xdr:nvSpPr>
        <xdr:cNvPr id="269" name="TextBox 268">
          <a:extLst>
            <a:ext uri="{FF2B5EF4-FFF2-40B4-BE49-F238E27FC236}">
              <a16:creationId xmlns:a16="http://schemas.microsoft.com/office/drawing/2014/main" id="{00000000-0008-0000-0A00-00000D010000}"/>
            </a:ext>
          </a:extLst>
        </xdr:cNvPr>
        <xdr:cNvSpPr txBox="1"/>
      </xdr:nvSpPr>
      <xdr:spPr>
        <a:xfrm>
          <a:off x="9067800" y="986790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17</a:t>
          </a:r>
        </a:p>
      </xdr:txBody>
    </xdr:sp>
    <xdr:clientData/>
  </xdr:twoCellAnchor>
  <xdr:twoCellAnchor>
    <xdr:from>
      <xdr:col>40</xdr:col>
      <xdr:colOff>133350</xdr:colOff>
      <xdr:row>4</xdr:row>
      <xdr:rowOff>2114550</xdr:rowOff>
    </xdr:from>
    <xdr:to>
      <xdr:col>43</xdr:col>
      <xdr:colOff>73478</xdr:colOff>
      <xdr:row>4</xdr:row>
      <xdr:rowOff>2539093</xdr:rowOff>
    </xdr:to>
    <xdr:sp macro="" textlink="">
      <xdr:nvSpPr>
        <xdr:cNvPr id="270" name="TextBox 269">
          <a:extLst>
            <a:ext uri="{FF2B5EF4-FFF2-40B4-BE49-F238E27FC236}">
              <a16:creationId xmlns:a16="http://schemas.microsoft.com/office/drawing/2014/main" id="{00000000-0008-0000-0A00-00000E010000}"/>
            </a:ext>
          </a:extLst>
        </xdr:cNvPr>
        <xdr:cNvSpPr txBox="1"/>
      </xdr:nvSpPr>
      <xdr:spPr>
        <a:xfrm>
          <a:off x="12268200" y="657225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18</a:t>
          </a:r>
        </a:p>
      </xdr:txBody>
    </xdr:sp>
    <xdr:clientData/>
  </xdr:twoCellAnchor>
  <xdr:twoCellAnchor>
    <xdr:from>
      <xdr:col>40</xdr:col>
      <xdr:colOff>95250</xdr:colOff>
      <xdr:row>6</xdr:row>
      <xdr:rowOff>228600</xdr:rowOff>
    </xdr:from>
    <xdr:to>
      <xdr:col>43</xdr:col>
      <xdr:colOff>35378</xdr:colOff>
      <xdr:row>6</xdr:row>
      <xdr:rowOff>653143</xdr:rowOff>
    </xdr:to>
    <xdr:sp macro="" textlink="">
      <xdr:nvSpPr>
        <xdr:cNvPr id="271" name="TextBox 270">
          <a:extLst>
            <a:ext uri="{FF2B5EF4-FFF2-40B4-BE49-F238E27FC236}">
              <a16:creationId xmlns:a16="http://schemas.microsoft.com/office/drawing/2014/main" id="{00000000-0008-0000-0A00-00000F010000}"/>
            </a:ext>
          </a:extLst>
        </xdr:cNvPr>
        <xdr:cNvSpPr txBox="1"/>
      </xdr:nvSpPr>
      <xdr:spPr>
        <a:xfrm>
          <a:off x="12230100" y="990600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19</a:t>
          </a:r>
        </a:p>
      </xdr:txBody>
    </xdr:sp>
    <xdr:clientData/>
  </xdr:twoCellAnchor>
  <xdr:twoCellAnchor>
    <xdr:from>
      <xdr:col>48</xdr:col>
      <xdr:colOff>38100</xdr:colOff>
      <xdr:row>6</xdr:row>
      <xdr:rowOff>190500</xdr:rowOff>
    </xdr:from>
    <xdr:to>
      <xdr:col>50</xdr:col>
      <xdr:colOff>168728</xdr:colOff>
      <xdr:row>6</xdr:row>
      <xdr:rowOff>615043</xdr:rowOff>
    </xdr:to>
    <xdr:sp macro="" textlink="">
      <xdr:nvSpPr>
        <xdr:cNvPr id="272" name="TextBox 271">
          <a:extLst>
            <a:ext uri="{FF2B5EF4-FFF2-40B4-BE49-F238E27FC236}">
              <a16:creationId xmlns:a16="http://schemas.microsoft.com/office/drawing/2014/main" id="{00000000-0008-0000-0A00-000010010000}"/>
            </a:ext>
          </a:extLst>
        </xdr:cNvPr>
        <xdr:cNvSpPr txBox="1"/>
      </xdr:nvSpPr>
      <xdr:spPr>
        <a:xfrm>
          <a:off x="13696950" y="986790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20</a:t>
          </a:r>
        </a:p>
      </xdr:txBody>
    </xdr:sp>
    <xdr:clientData/>
  </xdr:twoCellAnchor>
  <xdr:twoCellAnchor>
    <xdr:from>
      <xdr:col>52</xdr:col>
      <xdr:colOff>152400</xdr:colOff>
      <xdr:row>6</xdr:row>
      <xdr:rowOff>171450</xdr:rowOff>
    </xdr:from>
    <xdr:to>
      <xdr:col>55</xdr:col>
      <xdr:colOff>92528</xdr:colOff>
      <xdr:row>6</xdr:row>
      <xdr:rowOff>595993</xdr:rowOff>
    </xdr:to>
    <xdr:sp macro="" textlink="">
      <xdr:nvSpPr>
        <xdr:cNvPr id="273" name="TextBox 272">
          <a:extLst>
            <a:ext uri="{FF2B5EF4-FFF2-40B4-BE49-F238E27FC236}">
              <a16:creationId xmlns:a16="http://schemas.microsoft.com/office/drawing/2014/main" id="{00000000-0008-0000-0A00-000011010000}"/>
            </a:ext>
          </a:extLst>
        </xdr:cNvPr>
        <xdr:cNvSpPr txBox="1"/>
      </xdr:nvSpPr>
      <xdr:spPr>
        <a:xfrm>
          <a:off x="14573250" y="984885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21</a:t>
          </a:r>
        </a:p>
      </xdr:txBody>
    </xdr:sp>
    <xdr:clientData/>
  </xdr:twoCellAnchor>
  <xdr:twoCellAnchor>
    <xdr:from>
      <xdr:col>56</xdr:col>
      <xdr:colOff>171450</xdr:colOff>
      <xdr:row>5</xdr:row>
      <xdr:rowOff>952500</xdr:rowOff>
    </xdr:from>
    <xdr:to>
      <xdr:col>59</xdr:col>
      <xdr:colOff>111578</xdr:colOff>
      <xdr:row>5</xdr:row>
      <xdr:rowOff>1377043</xdr:rowOff>
    </xdr:to>
    <xdr:sp macro="" textlink="">
      <xdr:nvSpPr>
        <xdr:cNvPr id="274" name="TextBox 273">
          <a:extLst>
            <a:ext uri="{FF2B5EF4-FFF2-40B4-BE49-F238E27FC236}">
              <a16:creationId xmlns:a16="http://schemas.microsoft.com/office/drawing/2014/main" id="{00000000-0008-0000-0A00-000012010000}"/>
            </a:ext>
          </a:extLst>
        </xdr:cNvPr>
        <xdr:cNvSpPr txBox="1"/>
      </xdr:nvSpPr>
      <xdr:spPr>
        <a:xfrm>
          <a:off x="15354300" y="802005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22</a:t>
          </a:r>
        </a:p>
      </xdr:txBody>
    </xdr:sp>
    <xdr:clientData/>
  </xdr:twoCellAnchor>
  <xdr:twoCellAnchor>
    <xdr:from>
      <xdr:col>59</xdr:col>
      <xdr:colOff>95250</xdr:colOff>
      <xdr:row>6</xdr:row>
      <xdr:rowOff>171450</xdr:rowOff>
    </xdr:from>
    <xdr:to>
      <xdr:col>62</xdr:col>
      <xdr:colOff>35378</xdr:colOff>
      <xdr:row>6</xdr:row>
      <xdr:rowOff>595993</xdr:rowOff>
    </xdr:to>
    <xdr:sp macro="" textlink="">
      <xdr:nvSpPr>
        <xdr:cNvPr id="275" name="TextBox 274">
          <a:extLst>
            <a:ext uri="{FF2B5EF4-FFF2-40B4-BE49-F238E27FC236}">
              <a16:creationId xmlns:a16="http://schemas.microsoft.com/office/drawing/2014/main" id="{00000000-0008-0000-0A00-000013010000}"/>
            </a:ext>
          </a:extLst>
        </xdr:cNvPr>
        <xdr:cNvSpPr txBox="1"/>
      </xdr:nvSpPr>
      <xdr:spPr>
        <a:xfrm>
          <a:off x="15849600" y="984885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23</a:t>
          </a:r>
        </a:p>
      </xdr:txBody>
    </xdr:sp>
    <xdr:clientData/>
  </xdr:twoCellAnchor>
  <xdr:twoCellAnchor>
    <xdr:from>
      <xdr:col>76</xdr:col>
      <xdr:colOff>114300</xdr:colOff>
      <xdr:row>4</xdr:row>
      <xdr:rowOff>2171700</xdr:rowOff>
    </xdr:from>
    <xdr:to>
      <xdr:col>79</xdr:col>
      <xdr:colOff>54428</xdr:colOff>
      <xdr:row>4</xdr:row>
      <xdr:rowOff>2596243</xdr:rowOff>
    </xdr:to>
    <xdr:sp macro="" textlink="">
      <xdr:nvSpPr>
        <xdr:cNvPr id="276" name="TextBox 275">
          <a:extLst>
            <a:ext uri="{FF2B5EF4-FFF2-40B4-BE49-F238E27FC236}">
              <a16:creationId xmlns:a16="http://schemas.microsoft.com/office/drawing/2014/main" id="{00000000-0008-0000-0A00-000014010000}"/>
            </a:ext>
          </a:extLst>
        </xdr:cNvPr>
        <xdr:cNvSpPr txBox="1"/>
      </xdr:nvSpPr>
      <xdr:spPr>
        <a:xfrm>
          <a:off x="19107150" y="662940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24</a:t>
          </a:r>
        </a:p>
      </xdr:txBody>
    </xdr:sp>
    <xdr:clientData/>
  </xdr:twoCellAnchor>
  <xdr:twoCellAnchor>
    <xdr:from>
      <xdr:col>76</xdr:col>
      <xdr:colOff>114300</xdr:colOff>
      <xdr:row>6</xdr:row>
      <xdr:rowOff>228600</xdr:rowOff>
    </xdr:from>
    <xdr:to>
      <xdr:col>79</xdr:col>
      <xdr:colOff>54428</xdr:colOff>
      <xdr:row>6</xdr:row>
      <xdr:rowOff>653143</xdr:rowOff>
    </xdr:to>
    <xdr:sp macro="" textlink="">
      <xdr:nvSpPr>
        <xdr:cNvPr id="277" name="TextBox 276">
          <a:extLst>
            <a:ext uri="{FF2B5EF4-FFF2-40B4-BE49-F238E27FC236}">
              <a16:creationId xmlns:a16="http://schemas.microsoft.com/office/drawing/2014/main" id="{00000000-0008-0000-0A00-000015010000}"/>
            </a:ext>
          </a:extLst>
        </xdr:cNvPr>
        <xdr:cNvSpPr txBox="1"/>
      </xdr:nvSpPr>
      <xdr:spPr>
        <a:xfrm>
          <a:off x="19107150" y="990600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25</a:t>
          </a:r>
        </a:p>
      </xdr:txBody>
    </xdr:sp>
    <xdr:clientData/>
  </xdr:twoCellAnchor>
  <xdr:twoCellAnchor>
    <xdr:from>
      <xdr:col>94</xdr:col>
      <xdr:colOff>95250</xdr:colOff>
      <xdr:row>4</xdr:row>
      <xdr:rowOff>2152650</xdr:rowOff>
    </xdr:from>
    <xdr:to>
      <xdr:col>97</xdr:col>
      <xdr:colOff>35378</xdr:colOff>
      <xdr:row>4</xdr:row>
      <xdr:rowOff>2577193</xdr:rowOff>
    </xdr:to>
    <xdr:sp macro="" textlink="">
      <xdr:nvSpPr>
        <xdr:cNvPr id="278" name="TextBox 277">
          <a:extLst>
            <a:ext uri="{FF2B5EF4-FFF2-40B4-BE49-F238E27FC236}">
              <a16:creationId xmlns:a16="http://schemas.microsoft.com/office/drawing/2014/main" id="{00000000-0008-0000-0A00-000016010000}"/>
            </a:ext>
          </a:extLst>
        </xdr:cNvPr>
        <xdr:cNvSpPr txBox="1"/>
      </xdr:nvSpPr>
      <xdr:spPr>
        <a:xfrm>
          <a:off x="22517100" y="661035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26</a:t>
          </a:r>
        </a:p>
      </xdr:txBody>
    </xdr:sp>
    <xdr:clientData/>
  </xdr:twoCellAnchor>
  <xdr:twoCellAnchor>
    <xdr:from>
      <xdr:col>94</xdr:col>
      <xdr:colOff>114300</xdr:colOff>
      <xdr:row>6</xdr:row>
      <xdr:rowOff>190500</xdr:rowOff>
    </xdr:from>
    <xdr:to>
      <xdr:col>97</xdr:col>
      <xdr:colOff>54428</xdr:colOff>
      <xdr:row>6</xdr:row>
      <xdr:rowOff>615043</xdr:rowOff>
    </xdr:to>
    <xdr:sp macro="" textlink="">
      <xdr:nvSpPr>
        <xdr:cNvPr id="279" name="TextBox 278">
          <a:extLst>
            <a:ext uri="{FF2B5EF4-FFF2-40B4-BE49-F238E27FC236}">
              <a16:creationId xmlns:a16="http://schemas.microsoft.com/office/drawing/2014/main" id="{00000000-0008-0000-0A00-000017010000}"/>
            </a:ext>
          </a:extLst>
        </xdr:cNvPr>
        <xdr:cNvSpPr txBox="1"/>
      </xdr:nvSpPr>
      <xdr:spPr>
        <a:xfrm>
          <a:off x="22536150" y="986790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27</a:t>
          </a:r>
        </a:p>
      </xdr:txBody>
    </xdr:sp>
    <xdr:clientData/>
  </xdr:twoCellAnchor>
  <xdr:twoCellAnchor>
    <xdr:from>
      <xdr:col>12</xdr:col>
      <xdr:colOff>152400</xdr:colOff>
      <xdr:row>6</xdr:row>
      <xdr:rowOff>2038350</xdr:rowOff>
    </xdr:from>
    <xdr:to>
      <xdr:col>15</xdr:col>
      <xdr:colOff>92528</xdr:colOff>
      <xdr:row>6</xdr:row>
      <xdr:rowOff>2462893</xdr:rowOff>
    </xdr:to>
    <xdr:sp macro="" textlink="">
      <xdr:nvSpPr>
        <xdr:cNvPr id="280" name="TextBox 279">
          <a:extLst>
            <a:ext uri="{FF2B5EF4-FFF2-40B4-BE49-F238E27FC236}">
              <a16:creationId xmlns:a16="http://schemas.microsoft.com/office/drawing/2014/main" id="{00000000-0008-0000-0A00-000018010000}"/>
            </a:ext>
          </a:extLst>
        </xdr:cNvPr>
        <xdr:cNvSpPr txBox="1"/>
      </xdr:nvSpPr>
      <xdr:spPr>
        <a:xfrm>
          <a:off x="6953250" y="1171575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29</a:t>
          </a:r>
        </a:p>
      </xdr:txBody>
    </xdr:sp>
    <xdr:clientData/>
  </xdr:twoCellAnchor>
  <xdr:twoCellAnchor>
    <xdr:from>
      <xdr:col>43</xdr:col>
      <xdr:colOff>57150</xdr:colOff>
      <xdr:row>6</xdr:row>
      <xdr:rowOff>2781300</xdr:rowOff>
    </xdr:from>
    <xdr:to>
      <xdr:col>45</xdr:col>
      <xdr:colOff>187778</xdr:colOff>
      <xdr:row>7</xdr:row>
      <xdr:rowOff>272143</xdr:rowOff>
    </xdr:to>
    <xdr:sp macro="" textlink="">
      <xdr:nvSpPr>
        <xdr:cNvPr id="281" name="TextBox 280">
          <a:extLst>
            <a:ext uri="{FF2B5EF4-FFF2-40B4-BE49-F238E27FC236}">
              <a16:creationId xmlns:a16="http://schemas.microsoft.com/office/drawing/2014/main" id="{00000000-0008-0000-0A00-000019010000}"/>
            </a:ext>
          </a:extLst>
        </xdr:cNvPr>
        <xdr:cNvSpPr txBox="1"/>
      </xdr:nvSpPr>
      <xdr:spPr>
        <a:xfrm>
          <a:off x="12763500" y="1245870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30</a:t>
          </a:r>
        </a:p>
      </xdr:txBody>
    </xdr:sp>
    <xdr:clientData/>
  </xdr:twoCellAnchor>
  <xdr:twoCellAnchor>
    <xdr:from>
      <xdr:col>12</xdr:col>
      <xdr:colOff>152400</xdr:colOff>
      <xdr:row>8</xdr:row>
      <xdr:rowOff>228600</xdr:rowOff>
    </xdr:from>
    <xdr:to>
      <xdr:col>15</xdr:col>
      <xdr:colOff>92528</xdr:colOff>
      <xdr:row>8</xdr:row>
      <xdr:rowOff>653143</xdr:rowOff>
    </xdr:to>
    <xdr:sp macro="" textlink="">
      <xdr:nvSpPr>
        <xdr:cNvPr id="282" name="TextBox 281">
          <a:extLst>
            <a:ext uri="{FF2B5EF4-FFF2-40B4-BE49-F238E27FC236}">
              <a16:creationId xmlns:a16="http://schemas.microsoft.com/office/drawing/2014/main" id="{00000000-0008-0000-0A00-00001A010000}"/>
            </a:ext>
          </a:extLst>
        </xdr:cNvPr>
        <xdr:cNvSpPr txBox="1"/>
      </xdr:nvSpPr>
      <xdr:spPr>
        <a:xfrm>
          <a:off x="6953250" y="1544955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33</a:t>
          </a:r>
        </a:p>
      </xdr:txBody>
    </xdr:sp>
    <xdr:clientData/>
  </xdr:twoCellAnchor>
  <xdr:twoCellAnchor>
    <xdr:from>
      <xdr:col>16</xdr:col>
      <xdr:colOff>171450</xdr:colOff>
      <xdr:row>8</xdr:row>
      <xdr:rowOff>247650</xdr:rowOff>
    </xdr:from>
    <xdr:to>
      <xdr:col>19</xdr:col>
      <xdr:colOff>111578</xdr:colOff>
      <xdr:row>8</xdr:row>
      <xdr:rowOff>672193</xdr:rowOff>
    </xdr:to>
    <xdr:sp macro="" textlink="">
      <xdr:nvSpPr>
        <xdr:cNvPr id="283" name="TextBox 282">
          <a:extLst>
            <a:ext uri="{FF2B5EF4-FFF2-40B4-BE49-F238E27FC236}">
              <a16:creationId xmlns:a16="http://schemas.microsoft.com/office/drawing/2014/main" id="{00000000-0008-0000-0A00-00001B010000}"/>
            </a:ext>
          </a:extLst>
        </xdr:cNvPr>
        <xdr:cNvSpPr txBox="1"/>
      </xdr:nvSpPr>
      <xdr:spPr>
        <a:xfrm>
          <a:off x="7734300" y="1546860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34</a:t>
          </a:r>
        </a:p>
      </xdr:txBody>
    </xdr:sp>
    <xdr:clientData/>
  </xdr:twoCellAnchor>
  <xdr:twoCellAnchor>
    <xdr:from>
      <xdr:col>63</xdr:col>
      <xdr:colOff>76200</xdr:colOff>
      <xdr:row>8</xdr:row>
      <xdr:rowOff>247650</xdr:rowOff>
    </xdr:from>
    <xdr:to>
      <xdr:col>66</xdr:col>
      <xdr:colOff>16328</xdr:colOff>
      <xdr:row>8</xdr:row>
      <xdr:rowOff>672193</xdr:rowOff>
    </xdr:to>
    <xdr:sp macro="" textlink="">
      <xdr:nvSpPr>
        <xdr:cNvPr id="284" name="TextBox 283">
          <a:extLst>
            <a:ext uri="{FF2B5EF4-FFF2-40B4-BE49-F238E27FC236}">
              <a16:creationId xmlns:a16="http://schemas.microsoft.com/office/drawing/2014/main" id="{00000000-0008-0000-0A00-00001C010000}"/>
            </a:ext>
          </a:extLst>
        </xdr:cNvPr>
        <xdr:cNvSpPr txBox="1"/>
      </xdr:nvSpPr>
      <xdr:spPr>
        <a:xfrm>
          <a:off x="16592550" y="15468600"/>
          <a:ext cx="511628"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35</a:t>
          </a:r>
        </a:p>
      </xdr:txBody>
    </xdr:sp>
    <xdr:clientData/>
  </xdr:twoCellAnchor>
  <xdr:twoCellAnchor>
    <xdr:from>
      <xdr:col>50</xdr:col>
      <xdr:colOff>140834</xdr:colOff>
      <xdr:row>7</xdr:row>
      <xdr:rowOff>1265736</xdr:rowOff>
    </xdr:from>
    <xdr:to>
      <xdr:col>53</xdr:col>
      <xdr:colOff>38100</xdr:colOff>
      <xdr:row>7</xdr:row>
      <xdr:rowOff>1714499</xdr:rowOff>
    </xdr:to>
    <xdr:sp macro="" textlink="">
      <xdr:nvSpPr>
        <xdr:cNvPr id="286" name="Овал 285">
          <a:extLst>
            <a:ext uri="{FF2B5EF4-FFF2-40B4-BE49-F238E27FC236}">
              <a16:creationId xmlns:a16="http://schemas.microsoft.com/office/drawing/2014/main" id="{00000000-0008-0000-0A00-00001E010000}"/>
            </a:ext>
          </a:extLst>
        </xdr:cNvPr>
        <xdr:cNvSpPr/>
      </xdr:nvSpPr>
      <xdr:spPr>
        <a:xfrm>
          <a:off x="14180684" y="13876836"/>
          <a:ext cx="468766" cy="448763"/>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103</xdr:col>
      <xdr:colOff>121784</xdr:colOff>
      <xdr:row>7</xdr:row>
      <xdr:rowOff>999036</xdr:rowOff>
    </xdr:from>
    <xdr:to>
      <xdr:col>106</xdr:col>
      <xdr:colOff>19050</xdr:colOff>
      <xdr:row>7</xdr:row>
      <xdr:rowOff>1447799</xdr:rowOff>
    </xdr:to>
    <xdr:sp macro="" textlink="">
      <xdr:nvSpPr>
        <xdr:cNvPr id="287" name="Овал 286">
          <a:extLst>
            <a:ext uri="{FF2B5EF4-FFF2-40B4-BE49-F238E27FC236}">
              <a16:creationId xmlns:a16="http://schemas.microsoft.com/office/drawing/2014/main" id="{00000000-0008-0000-0A00-00001F010000}"/>
            </a:ext>
          </a:extLst>
        </xdr:cNvPr>
        <xdr:cNvSpPr/>
      </xdr:nvSpPr>
      <xdr:spPr>
        <a:xfrm>
          <a:off x="24258134" y="13610136"/>
          <a:ext cx="468766" cy="448763"/>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ru-RU" sz="1800" b="0">
            <a:solidFill>
              <a:schemeClr val="tx1"/>
            </a:solidFill>
            <a:latin typeface="Arial Narrow" panose="020B0606020202030204" pitchFamily="34" charset="0"/>
          </a:endParaRPr>
        </a:p>
      </xdr:txBody>
    </xdr:sp>
    <xdr:clientData/>
  </xdr:twoCellAnchor>
  <xdr:twoCellAnchor>
    <xdr:from>
      <xdr:col>50</xdr:col>
      <xdr:colOff>135618</xdr:colOff>
      <xdr:row>7</xdr:row>
      <xdr:rowOff>1265464</xdr:rowOff>
    </xdr:from>
    <xdr:to>
      <xdr:col>53</xdr:col>
      <xdr:colOff>84818</xdr:colOff>
      <xdr:row>7</xdr:row>
      <xdr:rowOff>1690007</xdr:rowOff>
    </xdr:to>
    <xdr:sp macro="" textlink="">
      <xdr:nvSpPr>
        <xdr:cNvPr id="288" name="TextBox 287">
          <a:extLst>
            <a:ext uri="{FF2B5EF4-FFF2-40B4-BE49-F238E27FC236}">
              <a16:creationId xmlns:a16="http://schemas.microsoft.com/office/drawing/2014/main" id="{00000000-0008-0000-0A00-000020010000}"/>
            </a:ext>
          </a:extLst>
        </xdr:cNvPr>
        <xdr:cNvSpPr txBox="1"/>
      </xdr:nvSpPr>
      <xdr:spPr>
        <a:xfrm>
          <a:off x="14175468" y="13876564"/>
          <a:ext cx="52070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31</a:t>
          </a:r>
        </a:p>
      </xdr:txBody>
    </xdr:sp>
    <xdr:clientData/>
  </xdr:twoCellAnchor>
  <xdr:twoCellAnchor>
    <xdr:from>
      <xdr:col>103</xdr:col>
      <xdr:colOff>133350</xdr:colOff>
      <xdr:row>7</xdr:row>
      <xdr:rowOff>1009650</xdr:rowOff>
    </xdr:from>
    <xdr:to>
      <xdr:col>106</xdr:col>
      <xdr:colOff>82550</xdr:colOff>
      <xdr:row>7</xdr:row>
      <xdr:rowOff>1434193</xdr:rowOff>
    </xdr:to>
    <xdr:sp macro="" textlink="">
      <xdr:nvSpPr>
        <xdr:cNvPr id="289" name="TextBox 288">
          <a:extLst>
            <a:ext uri="{FF2B5EF4-FFF2-40B4-BE49-F238E27FC236}">
              <a16:creationId xmlns:a16="http://schemas.microsoft.com/office/drawing/2014/main" id="{00000000-0008-0000-0A00-000021010000}"/>
            </a:ext>
          </a:extLst>
        </xdr:cNvPr>
        <xdr:cNvSpPr txBox="1"/>
      </xdr:nvSpPr>
      <xdr:spPr>
        <a:xfrm>
          <a:off x="24269700" y="13620750"/>
          <a:ext cx="520700" cy="42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2400">
              <a:latin typeface="Arial Narrow" panose="020B0606020202030204" pitchFamily="34" charset="0"/>
            </a:rPr>
            <a:t>32</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xdr:row>
      <xdr:rowOff>19050</xdr:rowOff>
    </xdr:from>
    <xdr:to>
      <xdr:col>7</xdr:col>
      <xdr:colOff>0</xdr:colOff>
      <xdr:row>20</xdr:row>
      <xdr:rowOff>28575</xdr:rowOff>
    </xdr:to>
    <xdr:cxnSp macro="">
      <xdr:nvCxnSpPr>
        <xdr:cNvPr id="2" name="Прямая соединительная линия 1">
          <a:extLst>
            <a:ext uri="{FF2B5EF4-FFF2-40B4-BE49-F238E27FC236}">
              <a16:creationId xmlns:a16="http://schemas.microsoft.com/office/drawing/2014/main" id="{00000000-0008-0000-0B00-000002000000}"/>
            </a:ext>
          </a:extLst>
        </xdr:cNvPr>
        <xdr:cNvCxnSpPr/>
      </xdr:nvCxnSpPr>
      <xdr:spPr>
        <a:xfrm>
          <a:off x="8362950" y="1114425"/>
          <a:ext cx="0" cy="16716375"/>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163830</xdr:colOff>
      <xdr:row>1</xdr:row>
      <xdr:rowOff>555625</xdr:rowOff>
    </xdr:from>
    <xdr:ext cx="560795" cy="328295"/>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8164830" y="803275"/>
          <a:ext cx="560795"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7:20</a:t>
          </a:r>
        </a:p>
      </xdr:txBody>
    </xdr:sp>
    <xdr:clientData/>
  </xdr:oneCellAnchor>
  <xdr:twoCellAnchor>
    <xdr:from>
      <xdr:col>59</xdr:col>
      <xdr:colOff>13770</xdr:colOff>
      <xdr:row>3</xdr:row>
      <xdr:rowOff>609176</xdr:rowOff>
    </xdr:from>
    <xdr:to>
      <xdr:col>59</xdr:col>
      <xdr:colOff>19050</xdr:colOff>
      <xdr:row>22</xdr:row>
      <xdr:rowOff>97366</xdr:rowOff>
    </xdr:to>
    <xdr:cxnSp macro="">
      <xdr:nvCxnSpPr>
        <xdr:cNvPr id="4" name="Прямая соединительная линия 3">
          <a:extLst>
            <a:ext uri="{FF2B5EF4-FFF2-40B4-BE49-F238E27FC236}">
              <a16:creationId xmlns:a16="http://schemas.microsoft.com/office/drawing/2014/main" id="{00000000-0008-0000-0B00-000004000000}"/>
            </a:ext>
          </a:extLst>
        </xdr:cNvPr>
        <xdr:cNvCxnSpPr/>
      </xdr:nvCxnSpPr>
      <xdr:spPr>
        <a:xfrm>
          <a:off x="18282720" y="1704551"/>
          <a:ext cx="5280" cy="16661765"/>
        </a:xfrm>
        <a:prstGeom prst="line">
          <a:avLst/>
        </a:prstGeom>
        <a:ln w="28575">
          <a:solidFill>
            <a:srgbClr val="FF0000"/>
          </a:solidFill>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9526</xdr:colOff>
      <xdr:row>6</xdr:row>
      <xdr:rowOff>3076</xdr:rowOff>
    </xdr:from>
    <xdr:to>
      <xdr:col>17</xdr:col>
      <xdr:colOff>0</xdr:colOff>
      <xdr:row>7</xdr:row>
      <xdr:rowOff>0</xdr:rowOff>
    </xdr:to>
    <xdr:sp macro="" textlink="">
      <xdr:nvSpPr>
        <xdr:cNvPr id="5" name="Прямоугольник 4">
          <a:extLst>
            <a:ext uri="{FF2B5EF4-FFF2-40B4-BE49-F238E27FC236}">
              <a16:creationId xmlns:a16="http://schemas.microsoft.com/office/drawing/2014/main" id="{00000000-0008-0000-0B00-000005000000}"/>
            </a:ext>
          </a:extLst>
        </xdr:cNvPr>
        <xdr:cNvSpPr/>
      </xdr:nvSpPr>
      <xdr:spPr>
        <a:xfrm>
          <a:off x="9515476" y="3441601"/>
          <a:ext cx="752474" cy="3197324"/>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23</xdr:col>
      <xdr:colOff>19050</xdr:colOff>
      <xdr:row>3</xdr:row>
      <xdr:rowOff>32809</xdr:rowOff>
    </xdr:from>
    <xdr:to>
      <xdr:col>24</xdr:col>
      <xdr:colOff>114300</xdr:colOff>
      <xdr:row>20</xdr:row>
      <xdr:rowOff>47625</xdr:rowOff>
    </xdr:to>
    <xdr:sp macro="" textlink="">
      <xdr:nvSpPr>
        <xdr:cNvPr id="6" name="Прямоугольник 5">
          <a:extLst>
            <a:ext uri="{FF2B5EF4-FFF2-40B4-BE49-F238E27FC236}">
              <a16:creationId xmlns:a16="http://schemas.microsoft.com/office/drawing/2014/main" id="{00000000-0008-0000-0B00-000006000000}"/>
            </a:ext>
          </a:extLst>
        </xdr:cNvPr>
        <xdr:cNvSpPr/>
      </xdr:nvSpPr>
      <xdr:spPr>
        <a:xfrm>
          <a:off x="11430000" y="1128184"/>
          <a:ext cx="285750" cy="16721666"/>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21</xdr:col>
      <xdr:colOff>197274</xdr:colOff>
      <xdr:row>1</xdr:row>
      <xdr:rowOff>561128</xdr:rowOff>
    </xdr:from>
    <xdr:ext cx="1210460" cy="328295"/>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11217699" y="808778"/>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10:00-10:15</a:t>
          </a:r>
        </a:p>
      </xdr:txBody>
    </xdr:sp>
    <xdr:clientData/>
  </xdr:oneCellAnchor>
  <xdr:twoCellAnchor>
    <xdr:from>
      <xdr:col>35</xdr:col>
      <xdr:colOff>0</xdr:colOff>
      <xdr:row>3</xdr:row>
      <xdr:rowOff>9525</xdr:rowOff>
    </xdr:from>
    <xdr:to>
      <xdr:col>40</xdr:col>
      <xdr:colOff>190499</xdr:colOff>
      <xdr:row>20</xdr:row>
      <xdr:rowOff>0</xdr:rowOff>
    </xdr:to>
    <xdr:sp macro="" textlink="">
      <xdr:nvSpPr>
        <xdr:cNvPr id="8" name="Прямоугольник 7">
          <a:extLst>
            <a:ext uri="{FF2B5EF4-FFF2-40B4-BE49-F238E27FC236}">
              <a16:creationId xmlns:a16="http://schemas.microsoft.com/office/drawing/2014/main" id="{00000000-0008-0000-0B00-000008000000}"/>
            </a:ext>
          </a:extLst>
        </xdr:cNvPr>
        <xdr:cNvSpPr/>
      </xdr:nvSpPr>
      <xdr:spPr>
        <a:xfrm flipH="1">
          <a:off x="13696950" y="1104900"/>
          <a:ext cx="1142999" cy="16697325"/>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1200" b="1">
              <a:solidFill>
                <a:schemeClr val="tx1"/>
              </a:solidFill>
              <a:latin typeface="Times New Roman" panose="02020603050405020304" pitchFamily="18" charset="0"/>
              <a:cs typeface="Times New Roman" panose="02020603050405020304" pitchFamily="18" charset="0"/>
            </a:rPr>
            <a:t>ОБЕД</a:t>
          </a:r>
        </a:p>
      </xdr:txBody>
    </xdr:sp>
    <xdr:clientData/>
  </xdr:twoCellAnchor>
  <xdr:oneCellAnchor>
    <xdr:from>
      <xdr:col>35</xdr:col>
      <xdr:colOff>143298</xdr:colOff>
      <xdr:row>1</xdr:row>
      <xdr:rowOff>550545</xdr:rowOff>
    </xdr:from>
    <xdr:ext cx="1210460" cy="328295"/>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13840248" y="798195"/>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12:00-13:00</a:t>
          </a:r>
        </a:p>
      </xdr:txBody>
    </xdr:sp>
    <xdr:clientData/>
  </xdr:oneCellAnchor>
  <xdr:twoCellAnchor>
    <xdr:from>
      <xdr:col>47</xdr:col>
      <xdr:colOff>178594</xdr:colOff>
      <xdr:row>3</xdr:row>
      <xdr:rowOff>2380</xdr:rowOff>
    </xdr:from>
    <xdr:to>
      <xdr:col>49</xdr:col>
      <xdr:colOff>94402</xdr:colOff>
      <xdr:row>20</xdr:row>
      <xdr:rowOff>2380</xdr:rowOff>
    </xdr:to>
    <xdr:sp macro="" textlink="">
      <xdr:nvSpPr>
        <xdr:cNvPr id="10" name="Прямоугольник 9">
          <a:extLst>
            <a:ext uri="{FF2B5EF4-FFF2-40B4-BE49-F238E27FC236}">
              <a16:creationId xmlns:a16="http://schemas.microsoft.com/office/drawing/2014/main" id="{00000000-0008-0000-0B00-00000A000000}"/>
            </a:ext>
          </a:extLst>
        </xdr:cNvPr>
        <xdr:cNvSpPr/>
      </xdr:nvSpPr>
      <xdr:spPr>
        <a:xfrm>
          <a:off x="16161544" y="1097755"/>
          <a:ext cx="296808" cy="16706850"/>
        </a:xfrm>
        <a:prstGeom prst="rect">
          <a:avLst/>
        </a:prstGeom>
        <a:solidFill>
          <a:schemeClr val="bg1">
            <a:lumMod val="85000"/>
            <a:alpha val="53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oneCellAnchor>
    <xdr:from>
      <xdr:col>45</xdr:col>
      <xdr:colOff>158751</xdr:colOff>
      <xdr:row>1</xdr:row>
      <xdr:rowOff>555413</xdr:rowOff>
    </xdr:from>
    <xdr:ext cx="1210460" cy="328295"/>
    <xdr:sp macro="" textlink="">
      <xdr:nvSpPr>
        <xdr:cNvPr id="11" name="TextBox 10">
          <a:extLst>
            <a:ext uri="{FF2B5EF4-FFF2-40B4-BE49-F238E27FC236}">
              <a16:creationId xmlns:a16="http://schemas.microsoft.com/office/drawing/2014/main" id="{00000000-0008-0000-0B00-00000B000000}"/>
            </a:ext>
          </a:extLst>
        </xdr:cNvPr>
        <xdr:cNvSpPr txBox="1"/>
      </xdr:nvSpPr>
      <xdr:spPr>
        <a:xfrm>
          <a:off x="15760701" y="803063"/>
          <a:ext cx="1210460"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14:00-14:15</a:t>
          </a:r>
        </a:p>
      </xdr:txBody>
    </xdr:sp>
    <xdr:clientData/>
  </xdr:oneCellAnchor>
  <xdr:twoCellAnchor>
    <xdr:from>
      <xdr:col>11</xdr:col>
      <xdr:colOff>9825</xdr:colOff>
      <xdr:row>5</xdr:row>
      <xdr:rowOff>0</xdr:rowOff>
    </xdr:from>
    <xdr:to>
      <xdr:col>13</xdr:col>
      <xdr:colOff>0</xdr:colOff>
      <xdr:row>5</xdr:row>
      <xdr:rowOff>771524</xdr:rowOff>
    </xdr:to>
    <xdr:sp macro="" textlink="">
      <xdr:nvSpPr>
        <xdr:cNvPr id="12" name="Прямоугольник 11">
          <a:extLst>
            <a:ext uri="{FF2B5EF4-FFF2-40B4-BE49-F238E27FC236}">
              <a16:creationId xmlns:a16="http://schemas.microsoft.com/office/drawing/2014/main" id="{00000000-0008-0000-0B00-00000C000000}"/>
            </a:ext>
          </a:extLst>
        </xdr:cNvPr>
        <xdr:cNvSpPr/>
      </xdr:nvSpPr>
      <xdr:spPr>
        <a:xfrm>
          <a:off x="9134775" y="2667000"/>
          <a:ext cx="371175" cy="771524"/>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ru-RU" sz="1100">
            <a:solidFill>
              <a:schemeClr val="lt1"/>
            </a:solidFill>
            <a:latin typeface="+mn-lt"/>
            <a:ea typeface="+mn-ea"/>
            <a:cs typeface="+mn-cs"/>
          </a:endParaRPr>
        </a:p>
      </xdr:txBody>
    </xdr:sp>
    <xdr:clientData/>
  </xdr:twoCellAnchor>
  <xdr:twoCellAnchor>
    <xdr:from>
      <xdr:col>53</xdr:col>
      <xdr:colOff>9525</xdr:colOff>
      <xdr:row>13</xdr:row>
      <xdr:rowOff>19050</xdr:rowOff>
    </xdr:from>
    <xdr:to>
      <xdr:col>55</xdr:col>
      <xdr:colOff>189441</xdr:colOff>
      <xdr:row>14</xdr:row>
      <xdr:rowOff>0</xdr:rowOff>
    </xdr:to>
    <xdr:sp macro="" textlink="">
      <xdr:nvSpPr>
        <xdr:cNvPr id="13" name="Прямоугольник 12">
          <a:extLst>
            <a:ext uri="{FF2B5EF4-FFF2-40B4-BE49-F238E27FC236}">
              <a16:creationId xmlns:a16="http://schemas.microsoft.com/office/drawing/2014/main" id="{00000000-0008-0000-0B00-00000D000000}"/>
            </a:ext>
          </a:extLst>
        </xdr:cNvPr>
        <xdr:cNvSpPr/>
      </xdr:nvSpPr>
      <xdr:spPr>
        <a:xfrm>
          <a:off x="17135475" y="11772900"/>
          <a:ext cx="560916" cy="38100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xdr:col>
      <xdr:colOff>15345</xdr:colOff>
      <xdr:row>2</xdr:row>
      <xdr:rowOff>243417</xdr:rowOff>
    </xdr:from>
    <xdr:to>
      <xdr:col>9</xdr:col>
      <xdr:colOff>0</xdr:colOff>
      <xdr:row>4</xdr:row>
      <xdr:rowOff>1059</xdr:rowOff>
    </xdr:to>
    <xdr:sp macro="" textlink="">
      <xdr:nvSpPr>
        <xdr:cNvPr id="14" name="Прямоугольник 13">
          <a:extLst>
            <a:ext uri="{FF2B5EF4-FFF2-40B4-BE49-F238E27FC236}">
              <a16:creationId xmlns:a16="http://schemas.microsoft.com/office/drawing/2014/main" id="{00000000-0008-0000-0B00-00000E000000}"/>
            </a:ext>
          </a:extLst>
        </xdr:cNvPr>
        <xdr:cNvSpPr/>
      </xdr:nvSpPr>
      <xdr:spPr>
        <a:xfrm>
          <a:off x="8378295" y="1091142"/>
          <a:ext cx="365655" cy="738717"/>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40</xdr:col>
      <xdr:colOff>191860</xdr:colOff>
      <xdr:row>11</xdr:row>
      <xdr:rowOff>0</xdr:rowOff>
    </xdr:from>
    <xdr:to>
      <xdr:col>47</xdr:col>
      <xdr:colOff>161925</xdr:colOff>
      <xdr:row>11</xdr:row>
      <xdr:rowOff>1967366</xdr:rowOff>
    </xdr:to>
    <xdr:sp macro="" textlink="">
      <xdr:nvSpPr>
        <xdr:cNvPr id="15" name="Прямоугольник 14">
          <a:extLst>
            <a:ext uri="{FF2B5EF4-FFF2-40B4-BE49-F238E27FC236}">
              <a16:creationId xmlns:a16="http://schemas.microsoft.com/office/drawing/2014/main" id="{00000000-0008-0000-0B00-00000F000000}"/>
            </a:ext>
          </a:extLst>
        </xdr:cNvPr>
        <xdr:cNvSpPr/>
      </xdr:nvSpPr>
      <xdr:spPr>
        <a:xfrm>
          <a:off x="14841310" y="8553450"/>
          <a:ext cx="1303565" cy="1967366"/>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49</xdr:col>
      <xdr:colOff>104775</xdr:colOff>
      <xdr:row>12</xdr:row>
      <xdr:rowOff>9525</xdr:rowOff>
    </xdr:from>
    <xdr:to>
      <xdr:col>52</xdr:col>
      <xdr:colOff>190500</xdr:colOff>
      <xdr:row>13</xdr:row>
      <xdr:rowOff>0</xdr:rowOff>
    </xdr:to>
    <xdr:sp macro="" textlink="">
      <xdr:nvSpPr>
        <xdr:cNvPr id="16" name="Прямоугольник 15">
          <a:extLst>
            <a:ext uri="{FF2B5EF4-FFF2-40B4-BE49-F238E27FC236}">
              <a16:creationId xmlns:a16="http://schemas.microsoft.com/office/drawing/2014/main" id="{00000000-0008-0000-0B00-000010000000}"/>
            </a:ext>
          </a:extLst>
        </xdr:cNvPr>
        <xdr:cNvSpPr/>
      </xdr:nvSpPr>
      <xdr:spPr>
        <a:xfrm>
          <a:off x="16468725" y="10563225"/>
          <a:ext cx="657225" cy="1190625"/>
        </a:xfrm>
        <a:prstGeom prst="rect">
          <a:avLst/>
        </a:prstGeom>
        <a:solidFill>
          <a:srgbClr val="70AD47">
            <a:lumMod val="20000"/>
            <a:lumOff val="80000"/>
          </a:srgbClr>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ru-RU"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20108</xdr:colOff>
      <xdr:row>7</xdr:row>
      <xdr:rowOff>0</xdr:rowOff>
    </xdr:from>
    <xdr:to>
      <xdr:col>22</xdr:col>
      <xdr:colOff>180974</xdr:colOff>
      <xdr:row>7</xdr:row>
      <xdr:rowOff>247650</xdr:rowOff>
    </xdr:to>
    <xdr:sp macro="" textlink="">
      <xdr:nvSpPr>
        <xdr:cNvPr id="17" name="Прямоугольник 16">
          <a:extLst>
            <a:ext uri="{FF2B5EF4-FFF2-40B4-BE49-F238E27FC236}">
              <a16:creationId xmlns:a16="http://schemas.microsoft.com/office/drawing/2014/main" id="{00000000-0008-0000-0B00-000011000000}"/>
            </a:ext>
          </a:extLst>
        </xdr:cNvPr>
        <xdr:cNvSpPr/>
      </xdr:nvSpPr>
      <xdr:spPr>
        <a:xfrm>
          <a:off x="10288058" y="6638925"/>
          <a:ext cx="1113366" cy="24765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lang="ru-RU" sz="1100" noProof="0">
            <a:solidFill>
              <a:schemeClr val="lt1"/>
            </a:solidFill>
            <a:latin typeface="+mn-lt"/>
            <a:ea typeface="+mn-ea"/>
            <a:cs typeface="+mn-cs"/>
          </a:endParaRPr>
        </a:p>
      </xdr:txBody>
    </xdr:sp>
    <xdr:clientData/>
  </xdr:twoCellAnchor>
  <xdr:twoCellAnchor>
    <xdr:from>
      <xdr:col>59</xdr:col>
      <xdr:colOff>17992</xdr:colOff>
      <xdr:row>15</xdr:row>
      <xdr:rowOff>9525</xdr:rowOff>
    </xdr:from>
    <xdr:to>
      <xdr:col>61</xdr:col>
      <xdr:colOff>133350</xdr:colOff>
      <xdr:row>15</xdr:row>
      <xdr:rowOff>1571625</xdr:rowOff>
    </xdr:to>
    <xdr:sp macro="" textlink="">
      <xdr:nvSpPr>
        <xdr:cNvPr id="18" name="Прямоугольник 17">
          <a:extLst>
            <a:ext uri="{FF2B5EF4-FFF2-40B4-BE49-F238E27FC236}">
              <a16:creationId xmlns:a16="http://schemas.microsoft.com/office/drawing/2014/main" id="{00000000-0008-0000-0B00-000012000000}"/>
            </a:ext>
          </a:extLst>
        </xdr:cNvPr>
        <xdr:cNvSpPr/>
      </xdr:nvSpPr>
      <xdr:spPr>
        <a:xfrm>
          <a:off x="18286942" y="12563475"/>
          <a:ext cx="534458" cy="1562100"/>
        </a:xfrm>
        <a:prstGeom prst="rect">
          <a:avLst/>
        </a:prstGeom>
        <a:solidFill>
          <a:srgbClr val="70AD47">
            <a:lumMod val="20000"/>
            <a:lumOff val="80000"/>
          </a:srgbClr>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ru-RU"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48</xdr:col>
      <xdr:colOff>173869</xdr:colOff>
      <xdr:row>11</xdr:row>
      <xdr:rowOff>923925</xdr:rowOff>
    </xdr:from>
    <xdr:to>
      <xdr:col>53</xdr:col>
      <xdr:colOff>152702</xdr:colOff>
      <xdr:row>11</xdr:row>
      <xdr:rowOff>1872524</xdr:rowOff>
    </xdr:to>
    <xdr:grpSp>
      <xdr:nvGrpSpPr>
        <xdr:cNvPr id="19" name="Группа 18">
          <a:extLst>
            <a:ext uri="{FF2B5EF4-FFF2-40B4-BE49-F238E27FC236}">
              <a16:creationId xmlns:a16="http://schemas.microsoft.com/office/drawing/2014/main" id="{00000000-0008-0000-0B00-000013000000}"/>
            </a:ext>
          </a:extLst>
        </xdr:cNvPr>
        <xdr:cNvGrpSpPr/>
      </xdr:nvGrpSpPr>
      <xdr:grpSpPr>
        <a:xfrm>
          <a:off x="17041215" y="9272111"/>
          <a:ext cx="994675" cy="948599"/>
          <a:chOff x="11166157" y="2416969"/>
          <a:chExt cx="853439" cy="999351"/>
        </a:xfrm>
      </xdr:grpSpPr>
      <xdr:pic>
        <xdr:nvPicPr>
          <xdr:cNvPr id="20" name="Picture 10">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6157" y="2416969"/>
            <a:ext cx="837679" cy="6908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Прямоугольник 20">
            <a:extLst>
              <a:ext uri="{FF2B5EF4-FFF2-40B4-BE49-F238E27FC236}">
                <a16:creationId xmlns:a16="http://schemas.microsoft.com/office/drawing/2014/main" id="{00000000-0008-0000-0B00-000015000000}"/>
              </a:ext>
            </a:extLst>
          </xdr:cNvPr>
          <xdr:cNvSpPr/>
        </xdr:nvSpPr>
        <xdr:spPr>
          <a:xfrm>
            <a:off x="11179968" y="3051059"/>
            <a:ext cx="839628" cy="36526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baseline="0">
                <a:latin typeface="Arial Narrow" panose="020B0606020202030204" pitchFamily="34" charset="0"/>
              </a:rPr>
              <a:t>Начальник БТК /ЛМГ</a:t>
            </a:r>
            <a:endParaRPr lang="ru-RU" sz="1100">
              <a:latin typeface="Arial Narrow" panose="020B0606020202030204" pitchFamily="34" charset="0"/>
            </a:endParaRPr>
          </a:p>
        </xdr:txBody>
      </xdr:sp>
    </xdr:grpSp>
    <xdr:clientData/>
  </xdr:twoCellAnchor>
  <xdr:twoCellAnchor>
    <xdr:from>
      <xdr:col>47</xdr:col>
      <xdr:colOff>193636</xdr:colOff>
      <xdr:row>11</xdr:row>
      <xdr:rowOff>960121</xdr:rowOff>
    </xdr:from>
    <xdr:to>
      <xdr:col>50</xdr:col>
      <xdr:colOff>25400</xdr:colOff>
      <xdr:row>11</xdr:row>
      <xdr:rowOff>960121</xdr:rowOff>
    </xdr:to>
    <xdr:cxnSp macro="">
      <xdr:nvCxnSpPr>
        <xdr:cNvPr id="22" name="Прямая со стрелкой 21">
          <a:extLst>
            <a:ext uri="{FF2B5EF4-FFF2-40B4-BE49-F238E27FC236}">
              <a16:creationId xmlns:a16="http://schemas.microsoft.com/office/drawing/2014/main" id="{00000000-0008-0000-0B00-000016000000}"/>
            </a:ext>
          </a:extLst>
        </xdr:cNvPr>
        <xdr:cNvCxnSpPr/>
      </xdr:nvCxnSpPr>
      <xdr:spPr>
        <a:xfrm flipH="1">
          <a:off x="16176586" y="9513571"/>
          <a:ext cx="40326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xdr:colOff>
      <xdr:row>4</xdr:row>
      <xdr:rowOff>9525</xdr:rowOff>
    </xdr:from>
    <xdr:to>
      <xdr:col>10</xdr:col>
      <xdr:colOff>200024</xdr:colOff>
      <xdr:row>5</xdr:row>
      <xdr:rowOff>0</xdr:rowOff>
    </xdr:to>
    <xdr:sp macro="" textlink="">
      <xdr:nvSpPr>
        <xdr:cNvPr id="23" name="Прямоугольник 22">
          <a:extLst>
            <a:ext uri="{FF2B5EF4-FFF2-40B4-BE49-F238E27FC236}">
              <a16:creationId xmlns:a16="http://schemas.microsoft.com/office/drawing/2014/main" id="{00000000-0008-0000-0B00-000017000000}"/>
            </a:ext>
          </a:extLst>
        </xdr:cNvPr>
        <xdr:cNvSpPr/>
      </xdr:nvSpPr>
      <xdr:spPr>
        <a:xfrm>
          <a:off x="8753474" y="1838325"/>
          <a:ext cx="371475" cy="828675"/>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23</xdr:col>
      <xdr:colOff>19051</xdr:colOff>
      <xdr:row>8</xdr:row>
      <xdr:rowOff>19051</xdr:rowOff>
    </xdr:from>
    <xdr:to>
      <xdr:col>28</xdr:col>
      <xdr:colOff>190500</xdr:colOff>
      <xdr:row>8</xdr:row>
      <xdr:rowOff>378279</xdr:rowOff>
    </xdr:to>
    <xdr:sp macro="" textlink="">
      <xdr:nvSpPr>
        <xdr:cNvPr id="24" name="Прямоугольник 23">
          <a:extLst>
            <a:ext uri="{FF2B5EF4-FFF2-40B4-BE49-F238E27FC236}">
              <a16:creationId xmlns:a16="http://schemas.microsoft.com/office/drawing/2014/main" id="{00000000-0008-0000-0B00-000018000000}"/>
            </a:ext>
          </a:extLst>
        </xdr:cNvPr>
        <xdr:cNvSpPr/>
      </xdr:nvSpPr>
      <xdr:spPr>
        <a:xfrm>
          <a:off x="11430001" y="6915151"/>
          <a:ext cx="1123949" cy="235403"/>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61</xdr:col>
      <xdr:colOff>124883</xdr:colOff>
      <xdr:row>16</xdr:row>
      <xdr:rowOff>15874</xdr:rowOff>
    </xdr:from>
    <xdr:to>
      <xdr:col>64</xdr:col>
      <xdr:colOff>209550</xdr:colOff>
      <xdr:row>16</xdr:row>
      <xdr:rowOff>1181100</xdr:rowOff>
    </xdr:to>
    <xdr:sp macro="" textlink="">
      <xdr:nvSpPr>
        <xdr:cNvPr id="25" name="Прямоугольник 24">
          <a:extLst>
            <a:ext uri="{FF2B5EF4-FFF2-40B4-BE49-F238E27FC236}">
              <a16:creationId xmlns:a16="http://schemas.microsoft.com/office/drawing/2014/main" id="{00000000-0008-0000-0B00-000019000000}"/>
            </a:ext>
          </a:extLst>
        </xdr:cNvPr>
        <xdr:cNvSpPr/>
      </xdr:nvSpPr>
      <xdr:spPr>
        <a:xfrm>
          <a:off x="18812933" y="14170024"/>
          <a:ext cx="760942" cy="1165226"/>
        </a:xfrm>
        <a:prstGeom prst="rect">
          <a:avLst/>
        </a:prstGeom>
        <a:solidFill>
          <a:srgbClr val="70AD47">
            <a:lumMod val="20000"/>
            <a:lumOff val="80000"/>
          </a:srgbClr>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ru-RU"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11</xdr:col>
      <xdr:colOff>63549</xdr:colOff>
      <xdr:row>2</xdr:row>
      <xdr:rowOff>200025</xdr:rowOff>
    </xdr:from>
    <xdr:to>
      <xdr:col>15</xdr:col>
      <xdr:colOff>144512</xdr:colOff>
      <xdr:row>4</xdr:row>
      <xdr:rowOff>613785</xdr:rowOff>
    </xdr:to>
    <xdr:grpSp>
      <xdr:nvGrpSpPr>
        <xdr:cNvPr id="26" name="Группа 25">
          <a:extLst>
            <a:ext uri="{FF2B5EF4-FFF2-40B4-BE49-F238E27FC236}">
              <a16:creationId xmlns:a16="http://schemas.microsoft.com/office/drawing/2014/main" id="{00000000-0008-0000-0B00-00001A000000}"/>
            </a:ext>
          </a:extLst>
        </xdr:cNvPr>
        <xdr:cNvGrpSpPr/>
      </xdr:nvGrpSpPr>
      <xdr:grpSpPr>
        <a:xfrm>
          <a:off x="9441864" y="1023461"/>
          <a:ext cx="892493" cy="1401979"/>
          <a:chOff x="9320096" y="1968266"/>
          <a:chExt cx="707064" cy="1178522"/>
        </a:xfrm>
      </xdr:grpSpPr>
      <xdr:pic>
        <xdr:nvPicPr>
          <xdr:cNvPr id="27" name="Picture 4">
            <a:extLst>
              <a:ext uri="{FF2B5EF4-FFF2-40B4-BE49-F238E27FC236}">
                <a16:creationId xmlns:a16="http://schemas.microsoft.com/office/drawing/2014/main" id="{00000000-0008-0000-0B00-00001B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1968266"/>
            <a:ext cx="609618" cy="74066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8" name="Прямоугольник 27">
            <a:extLst>
              <a:ext uri="{FF2B5EF4-FFF2-40B4-BE49-F238E27FC236}">
                <a16:creationId xmlns:a16="http://schemas.microsoft.com/office/drawing/2014/main" id="{00000000-0008-0000-0B00-00001C000000}"/>
              </a:ext>
            </a:extLst>
          </xdr:cNvPr>
          <xdr:cNvSpPr/>
        </xdr:nvSpPr>
        <xdr:spPr>
          <a:xfrm>
            <a:off x="9320096" y="2744887"/>
            <a:ext cx="707064" cy="401901"/>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Начальник</a:t>
            </a:r>
            <a:r>
              <a:rPr lang="ru-RU" sz="1100" baseline="0">
                <a:latin typeface="Arial Narrow" panose="020B0606020202030204" pitchFamily="34" charset="0"/>
              </a:rPr>
              <a:t> цеха</a:t>
            </a:r>
            <a:endParaRPr lang="ru-RU" sz="1100">
              <a:latin typeface="Arial Narrow" panose="020B0606020202030204" pitchFamily="34" charset="0"/>
            </a:endParaRPr>
          </a:p>
        </xdr:txBody>
      </xdr:sp>
    </xdr:grpSp>
    <xdr:clientData/>
  </xdr:twoCellAnchor>
  <xdr:twoCellAnchor>
    <xdr:from>
      <xdr:col>61</xdr:col>
      <xdr:colOff>152932</xdr:colOff>
      <xdr:row>15</xdr:row>
      <xdr:rowOff>384176</xdr:rowOff>
    </xdr:from>
    <xdr:to>
      <xdr:col>63</xdr:col>
      <xdr:colOff>108521</xdr:colOff>
      <xdr:row>15</xdr:row>
      <xdr:rowOff>394759</xdr:rowOff>
    </xdr:to>
    <xdr:cxnSp macro="">
      <xdr:nvCxnSpPr>
        <xdr:cNvPr id="29" name="Прямая со стрелкой 28">
          <a:extLst>
            <a:ext uri="{FF2B5EF4-FFF2-40B4-BE49-F238E27FC236}">
              <a16:creationId xmlns:a16="http://schemas.microsoft.com/office/drawing/2014/main" id="{00000000-0008-0000-0B00-00001D000000}"/>
            </a:ext>
          </a:extLst>
        </xdr:cNvPr>
        <xdr:cNvCxnSpPr/>
      </xdr:nvCxnSpPr>
      <xdr:spPr>
        <a:xfrm flipH="1">
          <a:off x="18840982" y="12938126"/>
          <a:ext cx="422314" cy="1058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16669</xdr:colOff>
      <xdr:row>4</xdr:row>
      <xdr:rowOff>657226</xdr:rowOff>
    </xdr:from>
    <xdr:to>
      <xdr:col>17</xdr:col>
      <xdr:colOff>185</xdr:colOff>
      <xdr:row>5</xdr:row>
      <xdr:rowOff>347366</xdr:rowOff>
    </xdr:to>
    <xdr:pic>
      <xdr:nvPicPr>
        <xdr:cNvPr id="30" name="Picture 2">
          <a:extLst>
            <a:ext uri="{FF2B5EF4-FFF2-40B4-BE49-F238E27FC236}">
              <a16:creationId xmlns:a16="http://schemas.microsoft.com/office/drawing/2014/main" id="{00000000-0008-0000-0B00-00001E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873" t="7102" r="5505" b="12658"/>
        <a:stretch/>
      </xdr:blipFill>
      <xdr:spPr bwMode="auto">
        <a:xfrm>
          <a:off x="9713119" y="2486026"/>
          <a:ext cx="555016" cy="52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92387</xdr:colOff>
      <xdr:row>3</xdr:row>
      <xdr:rowOff>342871</xdr:rowOff>
    </xdr:from>
    <xdr:to>
      <xdr:col>11</xdr:col>
      <xdr:colOff>65174</xdr:colOff>
      <xdr:row>3</xdr:row>
      <xdr:rowOff>348041</xdr:rowOff>
    </xdr:to>
    <xdr:cxnSp macro="">
      <xdr:nvCxnSpPr>
        <xdr:cNvPr id="31" name="Прямая со стрелкой 30">
          <a:extLst>
            <a:ext uri="{FF2B5EF4-FFF2-40B4-BE49-F238E27FC236}">
              <a16:creationId xmlns:a16="http://schemas.microsoft.com/office/drawing/2014/main" id="{00000000-0008-0000-0B00-00001F000000}"/>
            </a:ext>
          </a:extLst>
        </xdr:cNvPr>
        <xdr:cNvCxnSpPr/>
      </xdr:nvCxnSpPr>
      <xdr:spPr>
        <a:xfrm flipH="1">
          <a:off x="8836337" y="1438246"/>
          <a:ext cx="353787" cy="517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59531</xdr:colOff>
      <xdr:row>7</xdr:row>
      <xdr:rowOff>114300</xdr:rowOff>
    </xdr:from>
    <xdr:to>
      <xdr:col>25</xdr:col>
      <xdr:colOff>32318</xdr:colOff>
      <xdr:row>7</xdr:row>
      <xdr:rowOff>119470</xdr:rowOff>
    </xdr:to>
    <xdr:cxnSp macro="">
      <xdr:nvCxnSpPr>
        <xdr:cNvPr id="32" name="Прямая со стрелкой 31">
          <a:extLst>
            <a:ext uri="{FF2B5EF4-FFF2-40B4-BE49-F238E27FC236}">
              <a16:creationId xmlns:a16="http://schemas.microsoft.com/office/drawing/2014/main" id="{00000000-0008-0000-0B00-000020000000}"/>
            </a:ext>
          </a:extLst>
        </xdr:cNvPr>
        <xdr:cNvCxnSpPr/>
      </xdr:nvCxnSpPr>
      <xdr:spPr>
        <a:xfrm flipH="1">
          <a:off x="11470481" y="6753225"/>
          <a:ext cx="353787" cy="517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52242</xdr:colOff>
      <xdr:row>5</xdr:row>
      <xdr:rowOff>284691</xdr:rowOff>
    </xdr:from>
    <xdr:to>
      <xdr:col>19</xdr:col>
      <xdr:colOff>152401</xdr:colOff>
      <xdr:row>5</xdr:row>
      <xdr:rowOff>609600</xdr:rowOff>
    </xdr:to>
    <xdr:sp macro="" textlink="">
      <xdr:nvSpPr>
        <xdr:cNvPr id="33" name="Прямоугольник 32">
          <a:extLst>
            <a:ext uri="{FF2B5EF4-FFF2-40B4-BE49-F238E27FC236}">
              <a16:creationId xmlns:a16="http://schemas.microsoft.com/office/drawing/2014/main" id="{00000000-0008-0000-0B00-000021000000}"/>
            </a:ext>
          </a:extLst>
        </xdr:cNvPr>
        <xdr:cNvSpPr/>
      </xdr:nvSpPr>
      <xdr:spPr>
        <a:xfrm>
          <a:off x="9367692" y="2951691"/>
          <a:ext cx="1433659" cy="324909"/>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Директор по качеству</a:t>
          </a:r>
        </a:p>
      </xdr:txBody>
    </xdr:sp>
    <xdr:clientData/>
  </xdr:twoCellAnchor>
  <xdr:twoCellAnchor>
    <xdr:from>
      <xdr:col>49</xdr:col>
      <xdr:colOff>99145</xdr:colOff>
      <xdr:row>10</xdr:row>
      <xdr:rowOff>581025</xdr:rowOff>
    </xdr:from>
    <xdr:to>
      <xdr:col>53</xdr:col>
      <xdr:colOff>174665</xdr:colOff>
      <xdr:row>11</xdr:row>
      <xdr:rowOff>897551</xdr:rowOff>
    </xdr:to>
    <xdr:grpSp>
      <xdr:nvGrpSpPr>
        <xdr:cNvPr id="34" name="Группа 33">
          <a:extLst>
            <a:ext uri="{FF2B5EF4-FFF2-40B4-BE49-F238E27FC236}">
              <a16:creationId xmlns:a16="http://schemas.microsoft.com/office/drawing/2014/main" id="{00000000-0008-0000-0B00-000022000000}"/>
            </a:ext>
          </a:extLst>
        </xdr:cNvPr>
        <xdr:cNvGrpSpPr/>
      </xdr:nvGrpSpPr>
      <xdr:grpSpPr>
        <a:xfrm>
          <a:off x="17168898" y="8143399"/>
          <a:ext cx="885145" cy="1096623"/>
          <a:chOff x="9329074" y="2046229"/>
          <a:chExt cx="707064" cy="963995"/>
        </a:xfrm>
      </xdr:grpSpPr>
      <xdr:pic>
        <xdr:nvPicPr>
          <xdr:cNvPr id="35" name="Picture 4">
            <a:extLst>
              <a:ext uri="{FF2B5EF4-FFF2-40B4-BE49-F238E27FC236}">
                <a16:creationId xmlns:a16="http://schemas.microsoft.com/office/drawing/2014/main" id="{00000000-0008-0000-0B00-000023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46229"/>
            <a:ext cx="609618" cy="66269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6" name="Прямоугольник 35">
            <a:extLst>
              <a:ext uri="{FF2B5EF4-FFF2-40B4-BE49-F238E27FC236}">
                <a16:creationId xmlns:a16="http://schemas.microsoft.com/office/drawing/2014/main" id="{00000000-0008-0000-0B00-000024000000}"/>
              </a:ext>
            </a:extLst>
          </xdr:cNvPr>
          <xdr:cNvSpPr/>
        </xdr:nvSpPr>
        <xdr:spPr>
          <a:xfrm>
            <a:off x="9329074" y="2787733"/>
            <a:ext cx="707064" cy="22249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Начальник</a:t>
            </a:r>
            <a:r>
              <a:rPr lang="ru-RU" sz="1100" baseline="0">
                <a:latin typeface="Arial Narrow" panose="020B0606020202030204" pitchFamily="34" charset="0"/>
              </a:rPr>
              <a:t> цеха</a:t>
            </a:r>
            <a:endParaRPr lang="ru-RU" sz="1100">
              <a:latin typeface="Arial Narrow" panose="020B0606020202030204" pitchFamily="34" charset="0"/>
            </a:endParaRPr>
          </a:p>
        </xdr:txBody>
      </xdr:sp>
    </xdr:grpSp>
    <xdr:clientData/>
  </xdr:twoCellAnchor>
  <xdr:twoCellAnchor>
    <xdr:from>
      <xdr:col>29</xdr:col>
      <xdr:colOff>7409</xdr:colOff>
      <xdr:row>9</xdr:row>
      <xdr:rowOff>19351</xdr:rowOff>
    </xdr:from>
    <xdr:to>
      <xdr:col>32</xdr:col>
      <xdr:colOff>9526</xdr:colOff>
      <xdr:row>9</xdr:row>
      <xdr:rowOff>378579</xdr:rowOff>
    </xdr:to>
    <xdr:sp macro="" textlink="">
      <xdr:nvSpPr>
        <xdr:cNvPr id="37" name="Прямоугольник 36">
          <a:extLst>
            <a:ext uri="{FF2B5EF4-FFF2-40B4-BE49-F238E27FC236}">
              <a16:creationId xmlns:a16="http://schemas.microsoft.com/office/drawing/2014/main" id="{00000000-0008-0000-0B00-000025000000}"/>
            </a:ext>
          </a:extLst>
        </xdr:cNvPr>
        <xdr:cNvSpPr/>
      </xdr:nvSpPr>
      <xdr:spPr>
        <a:xfrm>
          <a:off x="12561359" y="7172626"/>
          <a:ext cx="573617" cy="359228"/>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13</xdr:col>
      <xdr:colOff>111437</xdr:colOff>
      <xdr:row>5</xdr:row>
      <xdr:rowOff>580996</xdr:rowOff>
    </xdr:from>
    <xdr:to>
      <xdr:col>15</xdr:col>
      <xdr:colOff>84224</xdr:colOff>
      <xdr:row>5</xdr:row>
      <xdr:rowOff>586166</xdr:rowOff>
    </xdr:to>
    <xdr:cxnSp macro="">
      <xdr:nvCxnSpPr>
        <xdr:cNvPr id="38" name="Прямая со стрелкой 37">
          <a:extLst>
            <a:ext uri="{FF2B5EF4-FFF2-40B4-BE49-F238E27FC236}">
              <a16:creationId xmlns:a16="http://schemas.microsoft.com/office/drawing/2014/main" id="{00000000-0008-0000-0B00-000026000000}"/>
            </a:ext>
          </a:extLst>
        </xdr:cNvPr>
        <xdr:cNvCxnSpPr/>
      </xdr:nvCxnSpPr>
      <xdr:spPr>
        <a:xfrm flipH="1">
          <a:off x="9617387" y="3247996"/>
          <a:ext cx="353787" cy="517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34974</xdr:colOff>
      <xdr:row>6</xdr:row>
      <xdr:rowOff>9525</xdr:rowOff>
    </xdr:from>
    <xdr:to>
      <xdr:col>22</xdr:col>
      <xdr:colOff>115937</xdr:colOff>
      <xdr:row>6</xdr:row>
      <xdr:rowOff>1382432</xdr:rowOff>
    </xdr:to>
    <xdr:grpSp>
      <xdr:nvGrpSpPr>
        <xdr:cNvPr id="39" name="Группа 38">
          <a:extLst>
            <a:ext uri="{FF2B5EF4-FFF2-40B4-BE49-F238E27FC236}">
              <a16:creationId xmlns:a16="http://schemas.microsoft.com/office/drawing/2014/main" id="{00000000-0008-0000-0B00-000027000000}"/>
            </a:ext>
          </a:extLst>
        </xdr:cNvPr>
        <xdr:cNvGrpSpPr/>
      </xdr:nvGrpSpPr>
      <xdr:grpSpPr>
        <a:xfrm>
          <a:off x="10833943" y="3440430"/>
          <a:ext cx="890588" cy="1372907"/>
          <a:chOff x="9320096" y="1968266"/>
          <a:chExt cx="707064" cy="1152127"/>
        </a:xfrm>
      </xdr:grpSpPr>
      <xdr:pic>
        <xdr:nvPicPr>
          <xdr:cNvPr id="40" name="Picture 4">
            <a:extLst>
              <a:ext uri="{FF2B5EF4-FFF2-40B4-BE49-F238E27FC236}">
                <a16:creationId xmlns:a16="http://schemas.microsoft.com/office/drawing/2014/main" id="{00000000-0008-0000-0B00-000028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1968266"/>
            <a:ext cx="609618" cy="74066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1" name="Прямоугольник 40">
            <a:extLst>
              <a:ext uri="{FF2B5EF4-FFF2-40B4-BE49-F238E27FC236}">
                <a16:creationId xmlns:a16="http://schemas.microsoft.com/office/drawing/2014/main" id="{00000000-0008-0000-0B00-000029000000}"/>
              </a:ext>
            </a:extLst>
          </xdr:cNvPr>
          <xdr:cNvSpPr/>
        </xdr:nvSpPr>
        <xdr:spPr>
          <a:xfrm>
            <a:off x="9320096" y="2771282"/>
            <a:ext cx="707064" cy="349111"/>
          </a:xfrm>
          <a:prstGeom prst="rect">
            <a:avLst/>
          </a:prstGeom>
        </xdr:spPr>
        <xdr:txBody>
          <a:bodyPr wrap="square" anchor="ctr">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Начальник</a:t>
            </a:r>
            <a:r>
              <a:rPr lang="ru-RU" sz="1100" baseline="0">
                <a:latin typeface="Arial Narrow" panose="020B0606020202030204" pitchFamily="34" charset="0"/>
              </a:rPr>
              <a:t> БТК</a:t>
            </a:r>
            <a:endParaRPr lang="ru-RU" sz="1100">
              <a:latin typeface="Arial Narrow" panose="020B0606020202030204" pitchFamily="34" charset="0"/>
            </a:endParaRPr>
          </a:p>
        </xdr:txBody>
      </xdr:sp>
    </xdr:grpSp>
    <xdr:clientData/>
  </xdr:twoCellAnchor>
  <xdr:twoCellAnchor>
    <xdr:from>
      <xdr:col>18</xdr:col>
      <xdr:colOff>120962</xdr:colOff>
      <xdr:row>6</xdr:row>
      <xdr:rowOff>1390621</xdr:rowOff>
    </xdr:from>
    <xdr:to>
      <xdr:col>20</xdr:col>
      <xdr:colOff>93749</xdr:colOff>
      <xdr:row>6</xdr:row>
      <xdr:rowOff>1395791</xdr:rowOff>
    </xdr:to>
    <xdr:cxnSp macro="">
      <xdr:nvCxnSpPr>
        <xdr:cNvPr id="42" name="Прямая со стрелкой 41">
          <a:extLst>
            <a:ext uri="{FF2B5EF4-FFF2-40B4-BE49-F238E27FC236}">
              <a16:creationId xmlns:a16="http://schemas.microsoft.com/office/drawing/2014/main" id="{00000000-0008-0000-0B00-00002A000000}"/>
            </a:ext>
          </a:extLst>
        </xdr:cNvPr>
        <xdr:cNvCxnSpPr/>
      </xdr:nvCxnSpPr>
      <xdr:spPr>
        <a:xfrm flipH="1">
          <a:off x="10579412" y="4829146"/>
          <a:ext cx="353787" cy="517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92869</xdr:colOff>
      <xdr:row>6</xdr:row>
      <xdr:rowOff>1762126</xdr:rowOff>
    </xdr:from>
    <xdr:to>
      <xdr:col>28</xdr:col>
      <xdr:colOff>76385</xdr:colOff>
      <xdr:row>6</xdr:row>
      <xdr:rowOff>2290466</xdr:rowOff>
    </xdr:to>
    <xdr:pic>
      <xdr:nvPicPr>
        <xdr:cNvPr id="43" name="Picture 2">
          <a:extLst>
            <a:ext uri="{FF2B5EF4-FFF2-40B4-BE49-F238E27FC236}">
              <a16:creationId xmlns:a16="http://schemas.microsoft.com/office/drawing/2014/main" id="{00000000-0008-0000-0B00-00002B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873" t="7102" r="5505" b="12658"/>
        <a:stretch/>
      </xdr:blipFill>
      <xdr:spPr bwMode="auto">
        <a:xfrm>
          <a:off x="11884819" y="5200651"/>
          <a:ext cx="555016" cy="52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128442</xdr:colOff>
      <xdr:row>6</xdr:row>
      <xdr:rowOff>2303991</xdr:rowOff>
    </xdr:from>
    <xdr:to>
      <xdr:col>31</xdr:col>
      <xdr:colOff>28576</xdr:colOff>
      <xdr:row>7</xdr:row>
      <xdr:rowOff>247650</xdr:rowOff>
    </xdr:to>
    <xdr:sp macro="" textlink="">
      <xdr:nvSpPr>
        <xdr:cNvPr id="44" name="Прямоугольник 43">
          <a:extLst>
            <a:ext uri="{FF2B5EF4-FFF2-40B4-BE49-F238E27FC236}">
              <a16:creationId xmlns:a16="http://schemas.microsoft.com/office/drawing/2014/main" id="{00000000-0008-0000-0B00-00002C000000}"/>
            </a:ext>
          </a:extLst>
        </xdr:cNvPr>
        <xdr:cNvSpPr/>
      </xdr:nvSpPr>
      <xdr:spPr>
        <a:xfrm>
          <a:off x="11539392" y="5742516"/>
          <a:ext cx="1424134" cy="1144059"/>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ГД</a:t>
          </a:r>
          <a:r>
            <a:rPr lang="ru-RU" sz="1100" baseline="0">
              <a:latin typeface="Arial Narrow" panose="020B0606020202030204" pitchFamily="34" charset="0"/>
            </a:rPr>
            <a:t> и владельцы процессов</a:t>
          </a:r>
          <a:endParaRPr lang="ru-RU" sz="1100">
            <a:latin typeface="Arial Narrow" panose="020B0606020202030204" pitchFamily="34" charset="0"/>
          </a:endParaRPr>
        </a:p>
      </xdr:txBody>
    </xdr:sp>
    <xdr:clientData/>
  </xdr:twoCellAnchor>
  <xdr:twoCellAnchor>
    <xdr:from>
      <xdr:col>32</xdr:col>
      <xdr:colOff>7409</xdr:colOff>
      <xdr:row>10</xdr:row>
      <xdr:rowOff>19351</xdr:rowOff>
    </xdr:from>
    <xdr:to>
      <xdr:col>35</xdr:col>
      <xdr:colOff>9526</xdr:colOff>
      <xdr:row>11</xdr:row>
      <xdr:rowOff>0</xdr:rowOff>
    </xdr:to>
    <xdr:sp macro="" textlink="">
      <xdr:nvSpPr>
        <xdr:cNvPr id="45" name="Прямоугольник 44">
          <a:extLst>
            <a:ext uri="{FF2B5EF4-FFF2-40B4-BE49-F238E27FC236}">
              <a16:creationId xmlns:a16="http://schemas.microsoft.com/office/drawing/2014/main" id="{00000000-0008-0000-0B00-00002D000000}"/>
            </a:ext>
          </a:extLst>
        </xdr:cNvPr>
        <xdr:cNvSpPr/>
      </xdr:nvSpPr>
      <xdr:spPr>
        <a:xfrm>
          <a:off x="13132859" y="7772701"/>
          <a:ext cx="573617" cy="78074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70</xdr:col>
      <xdr:colOff>6979</xdr:colOff>
      <xdr:row>15</xdr:row>
      <xdr:rowOff>1581149</xdr:rowOff>
    </xdr:from>
    <xdr:to>
      <xdr:col>72</xdr:col>
      <xdr:colOff>253579</xdr:colOff>
      <xdr:row>16</xdr:row>
      <xdr:rowOff>6995</xdr:rowOff>
    </xdr:to>
    <xdr:pic>
      <xdr:nvPicPr>
        <xdr:cNvPr id="46" name="Picture 4">
          <a:extLst>
            <a:ext uri="{FF2B5EF4-FFF2-40B4-BE49-F238E27FC236}">
              <a16:creationId xmlns:a16="http://schemas.microsoft.com/office/drawing/2014/main" id="{00000000-0008-0000-0B00-00002E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20866729" y="14135099"/>
          <a:ext cx="732375" cy="2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19050</xdr:colOff>
      <xdr:row>16</xdr:row>
      <xdr:rowOff>1152525</xdr:rowOff>
    </xdr:from>
    <xdr:to>
      <xdr:col>33</xdr:col>
      <xdr:colOff>2566</xdr:colOff>
      <xdr:row>17</xdr:row>
      <xdr:rowOff>490240</xdr:rowOff>
    </xdr:to>
    <xdr:pic>
      <xdr:nvPicPr>
        <xdr:cNvPr id="47" name="Picture 2">
          <a:extLst>
            <a:ext uri="{FF2B5EF4-FFF2-40B4-BE49-F238E27FC236}">
              <a16:creationId xmlns:a16="http://schemas.microsoft.com/office/drawing/2014/main" id="{00000000-0008-0000-0B00-00002F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873" t="7102" r="5505" b="12658"/>
        <a:stretch/>
      </xdr:blipFill>
      <xdr:spPr bwMode="auto">
        <a:xfrm>
          <a:off x="12763500" y="15306675"/>
          <a:ext cx="555016" cy="737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38100</xdr:colOff>
      <xdr:row>17</xdr:row>
      <xdr:rowOff>571500</xdr:rowOff>
    </xdr:from>
    <xdr:to>
      <xdr:col>35</xdr:col>
      <xdr:colOff>138259</xdr:colOff>
      <xdr:row>17</xdr:row>
      <xdr:rowOff>885825</xdr:rowOff>
    </xdr:to>
    <xdr:sp macro="" textlink="">
      <xdr:nvSpPr>
        <xdr:cNvPr id="48" name="Прямоугольник 47">
          <a:extLst>
            <a:ext uri="{FF2B5EF4-FFF2-40B4-BE49-F238E27FC236}">
              <a16:creationId xmlns:a16="http://schemas.microsoft.com/office/drawing/2014/main" id="{00000000-0008-0000-0B00-000030000000}"/>
            </a:ext>
          </a:extLst>
        </xdr:cNvPr>
        <xdr:cNvSpPr/>
      </xdr:nvSpPr>
      <xdr:spPr>
        <a:xfrm>
          <a:off x="12401550" y="16125825"/>
          <a:ext cx="1433659" cy="314325"/>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Директор по качеству</a:t>
          </a:r>
        </a:p>
      </xdr:txBody>
    </xdr:sp>
    <xdr:clientData/>
  </xdr:twoCellAnchor>
  <xdr:twoCellAnchor>
    <xdr:from>
      <xdr:col>23</xdr:col>
      <xdr:colOff>10584</xdr:colOff>
      <xdr:row>17</xdr:row>
      <xdr:rowOff>9525</xdr:rowOff>
    </xdr:from>
    <xdr:to>
      <xdr:col>29</xdr:col>
      <xdr:colOff>0</xdr:colOff>
      <xdr:row>17</xdr:row>
      <xdr:rowOff>981075</xdr:rowOff>
    </xdr:to>
    <xdr:sp macro="" textlink="">
      <xdr:nvSpPr>
        <xdr:cNvPr id="49" name="Прямоугольник 48">
          <a:extLst>
            <a:ext uri="{FF2B5EF4-FFF2-40B4-BE49-F238E27FC236}">
              <a16:creationId xmlns:a16="http://schemas.microsoft.com/office/drawing/2014/main" id="{00000000-0008-0000-0B00-000031000000}"/>
            </a:ext>
          </a:extLst>
        </xdr:cNvPr>
        <xdr:cNvSpPr/>
      </xdr:nvSpPr>
      <xdr:spPr>
        <a:xfrm>
          <a:off x="11421534" y="15563850"/>
          <a:ext cx="1132416" cy="971550"/>
        </a:xfrm>
        <a:prstGeom prst="rect">
          <a:avLst/>
        </a:prstGeom>
        <a:solidFill>
          <a:srgbClr val="70AD47">
            <a:lumMod val="20000"/>
            <a:lumOff val="80000"/>
          </a:srgbClr>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ru-RU"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23</xdr:col>
      <xdr:colOff>19050</xdr:colOff>
      <xdr:row>18</xdr:row>
      <xdr:rowOff>0</xdr:rowOff>
    </xdr:from>
    <xdr:to>
      <xdr:col>29</xdr:col>
      <xdr:colOff>8466</xdr:colOff>
      <xdr:row>18</xdr:row>
      <xdr:rowOff>971550</xdr:rowOff>
    </xdr:to>
    <xdr:sp macro="" textlink="">
      <xdr:nvSpPr>
        <xdr:cNvPr id="50" name="Прямоугольник 49">
          <a:extLst>
            <a:ext uri="{FF2B5EF4-FFF2-40B4-BE49-F238E27FC236}">
              <a16:creationId xmlns:a16="http://schemas.microsoft.com/office/drawing/2014/main" id="{00000000-0008-0000-0B00-000032000000}"/>
            </a:ext>
          </a:extLst>
        </xdr:cNvPr>
        <xdr:cNvSpPr/>
      </xdr:nvSpPr>
      <xdr:spPr>
        <a:xfrm>
          <a:off x="11430000" y="16554450"/>
          <a:ext cx="1132416" cy="971550"/>
        </a:xfrm>
        <a:prstGeom prst="rect">
          <a:avLst/>
        </a:prstGeom>
        <a:solidFill>
          <a:srgbClr val="70AD47">
            <a:lumMod val="20000"/>
            <a:lumOff val="80000"/>
          </a:srgbClr>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ru-RU"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57</xdr:col>
      <xdr:colOff>76200</xdr:colOff>
      <xdr:row>1</xdr:row>
      <xdr:rowOff>561975</xdr:rowOff>
    </xdr:from>
    <xdr:ext cx="663387" cy="328295"/>
    <xdr:sp macro="" textlink="">
      <xdr:nvSpPr>
        <xdr:cNvPr id="51" name="TextBox 50">
          <a:extLst>
            <a:ext uri="{FF2B5EF4-FFF2-40B4-BE49-F238E27FC236}">
              <a16:creationId xmlns:a16="http://schemas.microsoft.com/office/drawing/2014/main" id="{00000000-0008-0000-0B00-000033000000}"/>
            </a:ext>
          </a:extLst>
        </xdr:cNvPr>
        <xdr:cNvSpPr txBox="1"/>
      </xdr:nvSpPr>
      <xdr:spPr>
        <a:xfrm>
          <a:off x="17964150" y="809625"/>
          <a:ext cx="663387"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600" b="1">
              <a:latin typeface="Times New Roman" panose="02020603050405020304" pitchFamily="18" charset="0"/>
              <a:cs typeface="Times New Roman" panose="02020603050405020304" pitchFamily="18" charset="0"/>
            </a:rPr>
            <a:t>16:00</a:t>
          </a:r>
        </a:p>
      </xdr:txBody>
    </xdr:sp>
    <xdr:clientData/>
  </xdr:oneCellAnchor>
  <xdr:twoCellAnchor>
    <xdr:from>
      <xdr:col>56</xdr:col>
      <xdr:colOff>0</xdr:colOff>
      <xdr:row>14</xdr:row>
      <xdr:rowOff>9525</xdr:rowOff>
    </xdr:from>
    <xdr:to>
      <xdr:col>59</xdr:col>
      <xdr:colOff>15875</xdr:colOff>
      <xdr:row>15</xdr:row>
      <xdr:rowOff>0</xdr:rowOff>
    </xdr:to>
    <xdr:sp macro="" textlink="">
      <xdr:nvSpPr>
        <xdr:cNvPr id="52" name="Прямоугольник 51">
          <a:extLst>
            <a:ext uri="{FF2B5EF4-FFF2-40B4-BE49-F238E27FC236}">
              <a16:creationId xmlns:a16="http://schemas.microsoft.com/office/drawing/2014/main" id="{00000000-0008-0000-0B00-000034000000}"/>
            </a:ext>
          </a:extLst>
        </xdr:cNvPr>
        <xdr:cNvSpPr/>
      </xdr:nvSpPr>
      <xdr:spPr>
        <a:xfrm>
          <a:off x="17697450" y="12163425"/>
          <a:ext cx="587375" cy="390525"/>
        </a:xfrm>
        <a:prstGeom prst="rect">
          <a:avLst/>
        </a:prstGeom>
        <a:solidFill>
          <a:srgbClr val="70AD47">
            <a:lumMod val="20000"/>
            <a:lumOff val="80000"/>
          </a:srgbClr>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ru-RU"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63</xdr:col>
      <xdr:colOff>174891</xdr:colOff>
      <xdr:row>14</xdr:row>
      <xdr:rowOff>161925</xdr:rowOff>
    </xdr:from>
    <xdr:to>
      <xdr:col>67</xdr:col>
      <xdr:colOff>84404</xdr:colOff>
      <xdr:row>15</xdr:row>
      <xdr:rowOff>933450</xdr:rowOff>
    </xdr:to>
    <xdr:grpSp>
      <xdr:nvGrpSpPr>
        <xdr:cNvPr id="53" name="Группа 52">
          <a:extLst>
            <a:ext uri="{FF2B5EF4-FFF2-40B4-BE49-F238E27FC236}">
              <a16:creationId xmlns:a16="http://schemas.microsoft.com/office/drawing/2014/main" id="{00000000-0008-0000-0B00-000035000000}"/>
            </a:ext>
          </a:extLst>
        </xdr:cNvPr>
        <xdr:cNvGrpSpPr/>
      </xdr:nvGrpSpPr>
      <xdr:grpSpPr>
        <a:xfrm>
          <a:off x="20185487" y="12081986"/>
          <a:ext cx="879635" cy="1170623"/>
          <a:chOff x="9308873" y="2046229"/>
          <a:chExt cx="707064" cy="902200"/>
        </a:xfrm>
      </xdr:grpSpPr>
      <xdr:pic>
        <xdr:nvPicPr>
          <xdr:cNvPr id="54" name="Picture 4">
            <a:extLst>
              <a:ext uri="{FF2B5EF4-FFF2-40B4-BE49-F238E27FC236}">
                <a16:creationId xmlns:a16="http://schemas.microsoft.com/office/drawing/2014/main" id="{00000000-0008-0000-0B00-000036000000}"/>
              </a:ext>
            </a:extLst>
          </xdr:cNvPr>
          <xdr:cNvPicPr>
            <a:picLocks noChangeAspect="1" noChangeArrowheads="1"/>
          </xdr:cNvPicPr>
        </xdr:nvPicPr>
        <xdr:blipFill>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val="0"/>
              </a:ext>
            </a:extLst>
          </a:blip>
          <a:srcRect/>
          <a:stretch>
            <a:fillRect/>
          </a:stretch>
        </xdr:blipFill>
        <xdr:spPr bwMode="auto">
          <a:xfrm>
            <a:off x="9350375" y="2046229"/>
            <a:ext cx="609618" cy="66269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5" name="Прямоугольник 54">
            <a:extLst>
              <a:ext uri="{FF2B5EF4-FFF2-40B4-BE49-F238E27FC236}">
                <a16:creationId xmlns:a16="http://schemas.microsoft.com/office/drawing/2014/main" id="{00000000-0008-0000-0B00-000037000000}"/>
              </a:ext>
            </a:extLst>
          </xdr:cNvPr>
          <xdr:cNvSpPr/>
        </xdr:nvSpPr>
        <xdr:spPr>
          <a:xfrm>
            <a:off x="9308873" y="2725938"/>
            <a:ext cx="707064" cy="222491"/>
          </a:xfrm>
          <a:prstGeom prst="rect">
            <a:avLst/>
          </a:prstGeom>
        </xdr:spPr>
        <xdr:txBody>
          <a:bodyPr wrap="square" anchor="ctr">
            <a:no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ru-RU" sz="1100">
                <a:latin typeface="Arial Narrow" panose="020B0606020202030204" pitchFamily="34" charset="0"/>
              </a:rPr>
              <a:t>Начальник</a:t>
            </a:r>
            <a:r>
              <a:rPr lang="ru-RU" sz="1100" baseline="0">
                <a:latin typeface="Arial Narrow" panose="020B0606020202030204" pitchFamily="34" charset="0"/>
              </a:rPr>
              <a:t> цеха</a:t>
            </a:r>
            <a:endParaRPr lang="ru-RU" sz="1100">
              <a:latin typeface="Arial Narrow" panose="020B0606020202030204" pitchFamily="34" charset="0"/>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533400</xdr:colOff>
      <xdr:row>1</xdr:row>
      <xdr:rowOff>457200</xdr:rowOff>
    </xdr:to>
    <xdr:sp macro="" textlink="">
      <xdr:nvSpPr>
        <xdr:cNvPr id="10241" name="Text Box 1">
          <a:extLst>
            <a:ext uri="{FF2B5EF4-FFF2-40B4-BE49-F238E27FC236}">
              <a16:creationId xmlns:a16="http://schemas.microsoft.com/office/drawing/2014/main" id="{00000000-0008-0000-0C00-000001280000}"/>
            </a:ext>
          </a:extLst>
        </xdr:cNvPr>
        <xdr:cNvSpPr txBox="1">
          <a:spLocks noChangeArrowheads="1"/>
        </xdr:cNvSpPr>
      </xdr:nvSpPr>
      <xdr:spPr bwMode="auto">
        <a:xfrm>
          <a:off x="13898880" y="182880"/>
          <a:ext cx="533400" cy="4572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ru-RU" sz="1100" b="0" i="0" u="none" strike="noStrike" baseline="0">
              <a:solidFill>
                <a:srgbClr val="000000"/>
              </a:solidFill>
              <a:latin typeface="Calibri"/>
              <a:cs typeface="Calibri"/>
            </a:rPr>
            <a:t>Cдача продукции БТК/Заказчику</a:t>
          </a:r>
        </a:p>
        <a:p>
          <a:pPr algn="l" rtl="0">
            <a:defRPr sz="1000"/>
          </a:pPr>
          <a:r>
            <a:rPr lang="ru-RU" sz="1100" b="0" i="0" u="none" strike="noStrike" baseline="0">
              <a:solidFill>
                <a:srgbClr val="000000"/>
              </a:solidFill>
              <a:latin typeface="Calibri"/>
              <a:cs typeface="Calibri"/>
            </a:rPr>
            <a:t>не доработано. оба толкаются, и мастер и лидер на сдаче? или между ними ответственность поделена?</a:t>
          </a:r>
        </a:p>
        <a:p>
          <a:pPr algn="l" rtl="0">
            <a:defRPr sz="1000"/>
          </a:pPr>
          <a:r>
            <a:rPr lang="ru-RU" sz="1100" b="0" i="0" u="none" strike="noStrike" baseline="0">
              <a:solidFill>
                <a:srgbClr val="000000"/>
              </a:solidFill>
              <a:latin typeface="Calibri"/>
              <a:cs typeface="Calibri"/>
            </a:rPr>
            <a:t>1. Производственный мастер осматривает по утвержденным чек-листам / паспорту  на   продукцию перед предъявлением её ОТК,  подписывает чек-лист /паспорт  и вместе с заполненными чек-листами / паспортом предъявляет продукцию ОТК.</a:t>
          </a:r>
        </a:p>
        <a:p>
          <a:pPr algn="l" rtl="0">
            <a:defRPr sz="1000"/>
          </a:pPr>
          <a:r>
            <a:rPr lang="ru-RU" sz="1100" b="0" i="0" u="none" strike="noStrike" baseline="0">
              <a:solidFill>
                <a:srgbClr val="000000"/>
              </a:solidFill>
              <a:latin typeface="Calibri"/>
              <a:cs typeface="Calibri"/>
            </a:rPr>
            <a:t>2. Производственный мастер уведомляет контрольный персонал, ответственный за приемку продукции на данных ВК, о готовности продукции к приемке и передает контрольному персоналу заполненный по сдаваемой позиции чек-лист /паспорт.</a:t>
          </a:r>
        </a:p>
        <a:p>
          <a:pPr algn="l" rtl="0">
            <a:defRPr sz="1000"/>
          </a:pPr>
          <a:r>
            <a:rPr lang="ru-RU" sz="1100" b="0" i="0" u="none" strike="noStrike" baseline="0">
              <a:solidFill>
                <a:srgbClr val="000000"/>
              </a:solidFill>
              <a:latin typeface="Calibri"/>
              <a:cs typeface="Calibri"/>
            </a:rPr>
            <a:t>Действия мастера при выявлении несоответствий:</a:t>
          </a:r>
        </a:p>
        <a:p>
          <a:pPr algn="l" rtl="0">
            <a:defRPr sz="1000"/>
          </a:pPr>
          <a:r>
            <a:rPr lang="ru-RU" sz="1100" b="0" i="0" u="none" strike="noStrike" baseline="0">
              <a:solidFill>
                <a:srgbClr val="000000"/>
              </a:solidFill>
              <a:latin typeface="Calibri"/>
              <a:cs typeface="Calibri"/>
            </a:rPr>
            <a:t>3. Мастер принимает решение по устранению несоответствия силами Малой группы.</a:t>
          </a:r>
        </a:p>
        <a:p>
          <a:pPr algn="l" rtl="0">
            <a:defRPr sz="1000"/>
          </a:pPr>
          <a:r>
            <a:rPr lang="ru-RU" sz="1100" b="0" i="0" u="none" strike="noStrike" baseline="0">
              <a:solidFill>
                <a:srgbClr val="000000"/>
              </a:solidFill>
              <a:latin typeface="Calibri"/>
              <a:cs typeface="Calibri"/>
            </a:rPr>
            <a:t>4. При невозможности устранения отклонения  оповещает начальника цеха  по цепочке помощи.</a:t>
          </a:r>
        </a:p>
        <a:p>
          <a:pPr algn="l" rtl="0">
            <a:defRPr sz="1000"/>
          </a:pPr>
          <a:r>
            <a:rPr lang="ru-RU" sz="1100" b="0" i="0" u="none" strike="noStrike" baseline="0">
              <a:solidFill>
                <a:srgbClr val="000000"/>
              </a:solidFill>
              <a:latin typeface="Calibri"/>
              <a:cs typeface="Calibri"/>
            </a:rPr>
            <a:t>5. Мастер проводит   анализ   и разбор отклонений, выявленных на воротах качества. Разрабатывает  и проводит корректирующие мероприятия (согласовывает с БТК)  по отклонениям, участвует  в разработке корректирующих действий по их предупреждению несоответствий.</a:t>
          </a:r>
        </a:p>
      </xdr:txBody>
    </xdr:sp>
    <xdr:clientData/>
  </xdr:twoCellAnchor>
  <xdr:twoCellAnchor>
    <xdr:from>
      <xdr:col>1</xdr:col>
      <xdr:colOff>0</xdr:colOff>
      <xdr:row>3</xdr:row>
      <xdr:rowOff>44770</xdr:rowOff>
    </xdr:from>
    <xdr:to>
      <xdr:col>2</xdr:col>
      <xdr:colOff>836295</xdr:colOff>
      <xdr:row>10</xdr:row>
      <xdr:rowOff>158591</xdr:rowOff>
    </xdr:to>
    <xdr:sp macro="" textlink="">
      <xdr:nvSpPr>
        <xdr:cNvPr id="10243" name="Text Box 3">
          <a:extLst>
            <a:ext uri="{FF2B5EF4-FFF2-40B4-BE49-F238E27FC236}">
              <a16:creationId xmlns:a16="http://schemas.microsoft.com/office/drawing/2014/main" id="{00000000-0008-0000-0C00-000003280000}"/>
            </a:ext>
          </a:extLst>
        </xdr:cNvPr>
        <xdr:cNvSpPr txBox="1">
          <a:spLocks noChangeArrowheads="1"/>
        </xdr:cNvSpPr>
      </xdr:nvSpPr>
      <xdr:spPr bwMode="auto">
        <a:xfrm>
          <a:off x="0" y="4628676"/>
          <a:ext cx="5479733" cy="1363978"/>
        </a:xfrm>
        <a:prstGeom prst="rect">
          <a:avLst/>
        </a:prstGeom>
        <a:solidFill>
          <a:schemeClr val="accent2">
            <a:lumMod val="40000"/>
            <a:lumOff val="6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ru-RU" sz="1100" b="0" i="0" u="none" strike="noStrike" baseline="0">
              <a:solidFill>
                <a:srgbClr val="000000"/>
              </a:solidFill>
              <a:latin typeface="Arial Narrow" panose="020B0606020202030204" pitchFamily="34" charset="0"/>
              <a:cs typeface="Calibri"/>
            </a:rPr>
            <a:t>ЛМГ подготавливает продукцию, ДСЕ к сдаче:</a:t>
          </a:r>
        </a:p>
        <a:p>
          <a:pPr algn="l" rtl="0">
            <a:defRPr sz="1000"/>
          </a:pPr>
          <a:r>
            <a:rPr lang="ru-RU" sz="1100" b="0" i="0" u="none" strike="noStrike" baseline="0">
              <a:solidFill>
                <a:srgbClr val="000000"/>
              </a:solidFill>
              <a:latin typeface="Arial Narrow" panose="020B0606020202030204" pitchFamily="34" charset="0"/>
              <a:cs typeface="Calibri"/>
            </a:rPr>
            <a:t>- опрашивает работников МГ о завершении операций, требующих предъявления БТК/Заказчику;</a:t>
          </a:r>
        </a:p>
        <a:p>
          <a:pPr algn="l" rtl="0">
            <a:defRPr sz="1000"/>
          </a:pPr>
          <a:r>
            <a:rPr lang="ru-RU" sz="1100" b="0" i="0" u="none" strike="noStrike" baseline="0">
              <a:solidFill>
                <a:srgbClr val="000000"/>
              </a:solidFill>
              <a:latin typeface="Arial Narrow" panose="020B0606020202030204" pitchFamily="34" charset="0"/>
              <a:cs typeface="Calibri"/>
            </a:rPr>
            <a:t>- сверяет выполненные операции с этапами циклограммы сборки;</a:t>
          </a:r>
        </a:p>
        <a:p>
          <a:pPr algn="l" rtl="0">
            <a:defRPr sz="1000"/>
          </a:pPr>
          <a:r>
            <a:rPr lang="ru-RU" sz="1100" b="0" i="0" u="none" strike="noStrike" baseline="0">
              <a:solidFill>
                <a:srgbClr val="000000"/>
              </a:solidFill>
              <a:latin typeface="Arial Narrow" panose="020B0606020202030204" pitchFamily="34" charset="0"/>
              <a:cs typeface="Calibri"/>
            </a:rPr>
            <a:t>- при выявлении отклонений в объеме выполненных операций, ЛМГ организовывает их доделку.</a:t>
          </a:r>
        </a:p>
        <a:p>
          <a:pPr algn="l" rtl="0">
            <a:defRPr sz="1000"/>
          </a:pPr>
          <a:r>
            <a:rPr lang="ru-RU" sz="1100" b="0" i="0" u="none" strike="noStrike" baseline="0">
              <a:solidFill>
                <a:srgbClr val="000000"/>
              </a:solidFill>
              <a:latin typeface="Arial Narrow" panose="020B0606020202030204" pitchFamily="34" charset="0"/>
              <a:cs typeface="Calibri"/>
            </a:rPr>
            <a:t>2. ЛМГ проверяет элементы продукции, ДСЕ на которых наиболее часто выявляются несоответствия и при выявлении организовывает их исправление собственными силами или с привлечением МГ.</a:t>
          </a:r>
        </a:p>
        <a:p>
          <a:pPr algn="l" rtl="0">
            <a:defRPr sz="1000"/>
          </a:pPr>
          <a:r>
            <a:rPr lang="ru-RU" sz="1100" b="0" i="0" u="none" strike="noStrike" baseline="0">
              <a:solidFill>
                <a:srgbClr val="000000"/>
              </a:solidFill>
              <a:latin typeface="Arial Narrow" panose="020B0606020202030204" pitchFamily="34" charset="0"/>
              <a:cs typeface="Calibri"/>
            </a:rPr>
            <a:t>3</a:t>
          </a:r>
          <a:r>
            <a:rPr lang="ru-RU" sz="1100" b="0" i="0" u="none" strike="noStrike" baseline="0">
              <a:solidFill>
                <a:srgbClr val="FF0000"/>
              </a:solidFill>
              <a:latin typeface="Arial Narrow" panose="020B0606020202030204" pitchFamily="34" charset="0"/>
              <a:cs typeface="Calibri"/>
            </a:rPr>
            <a:t>. ЛМГ оповещает мастера о готовности  продукции к сдаче</a:t>
          </a:r>
        </a:p>
      </xdr:txBody>
    </xdr:sp>
    <xdr:clientData/>
  </xdr:twoCellAnchor>
  <xdr:twoCellAnchor>
    <xdr:from>
      <xdr:col>1</xdr:col>
      <xdr:colOff>4623436</xdr:colOff>
      <xdr:row>13</xdr:row>
      <xdr:rowOff>41434</xdr:rowOff>
    </xdr:from>
    <xdr:to>
      <xdr:col>2</xdr:col>
      <xdr:colOff>5444491</xdr:colOff>
      <xdr:row>19</xdr:row>
      <xdr:rowOff>103347</xdr:rowOff>
    </xdr:to>
    <xdr:sp macro="" textlink="">
      <xdr:nvSpPr>
        <xdr:cNvPr id="7" name="Text Box 3">
          <a:extLst>
            <a:ext uri="{FF2B5EF4-FFF2-40B4-BE49-F238E27FC236}">
              <a16:creationId xmlns:a16="http://schemas.microsoft.com/office/drawing/2014/main" id="{00000000-0008-0000-0C00-000007000000}"/>
            </a:ext>
          </a:extLst>
        </xdr:cNvPr>
        <xdr:cNvSpPr txBox="1">
          <a:spLocks noChangeArrowheads="1"/>
        </xdr:cNvSpPr>
      </xdr:nvSpPr>
      <xdr:spPr bwMode="auto">
        <a:xfrm>
          <a:off x="4623436" y="6411278"/>
          <a:ext cx="5464493" cy="1133475"/>
        </a:xfrm>
        <a:prstGeom prst="rect">
          <a:avLst/>
        </a:prstGeom>
        <a:solidFill>
          <a:schemeClr val="accent6">
            <a:lumMod val="40000"/>
            <a:lumOff val="6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ru-RU" sz="1100" b="0" i="0" u="none" strike="noStrike" baseline="0">
              <a:solidFill>
                <a:srgbClr val="000000"/>
              </a:solidFill>
              <a:latin typeface="Arial Narrow" panose="020B0606020202030204" pitchFamily="34" charset="0"/>
              <a:cs typeface="Calibri"/>
            </a:rPr>
            <a:t>Производственный мастер осматривает по утвержденным чек-листам / паспорту  на   продукцию перед предъявлением её ОТК,  подписывает чек-лист /паспорт  и вместе с заполненными чек-листами / паспортом предъявляет продукцию ОТК.</a:t>
          </a:r>
        </a:p>
        <a:p>
          <a:pPr algn="l" rtl="0">
            <a:defRPr sz="1000"/>
          </a:pPr>
          <a:r>
            <a:rPr lang="ru-RU" sz="1100" b="0" i="0" u="none" strike="noStrike" baseline="0">
              <a:solidFill>
                <a:srgbClr val="000000"/>
              </a:solidFill>
              <a:latin typeface="Arial Narrow" panose="020B0606020202030204" pitchFamily="34" charset="0"/>
              <a:cs typeface="Calibri"/>
            </a:rPr>
            <a:t>2. Производственный мастер уведомляет контрольный персонал, ответственный за приемку продукции на данных ВК, о готовности продукции к приемке и передает контрольному персоналу заполненный по сдаваемой позиции чек-лист /паспорт.</a:t>
          </a:r>
        </a:p>
      </xdr:txBody>
    </xdr:sp>
    <xdr:clientData/>
  </xdr:twoCellAnchor>
  <xdr:twoCellAnchor>
    <xdr:from>
      <xdr:col>3</xdr:col>
      <xdr:colOff>19526</xdr:colOff>
      <xdr:row>20</xdr:row>
      <xdr:rowOff>73343</xdr:rowOff>
    </xdr:from>
    <xdr:to>
      <xdr:col>3</xdr:col>
      <xdr:colOff>3496627</xdr:colOff>
      <xdr:row>23</xdr:row>
      <xdr:rowOff>107156</xdr:rowOff>
    </xdr:to>
    <xdr:sp macro="" textlink="">
      <xdr:nvSpPr>
        <xdr:cNvPr id="12" name="Text Box 3">
          <a:extLst>
            <a:ext uri="{FF2B5EF4-FFF2-40B4-BE49-F238E27FC236}">
              <a16:creationId xmlns:a16="http://schemas.microsoft.com/office/drawing/2014/main" id="{00000000-0008-0000-0C00-00000C000000}"/>
            </a:ext>
          </a:extLst>
        </xdr:cNvPr>
        <xdr:cNvSpPr txBox="1">
          <a:spLocks noChangeArrowheads="1"/>
        </xdr:cNvSpPr>
      </xdr:nvSpPr>
      <xdr:spPr bwMode="auto">
        <a:xfrm>
          <a:off x="10258901" y="7693343"/>
          <a:ext cx="3477101" cy="569594"/>
        </a:xfrm>
        <a:prstGeom prst="rect">
          <a:avLst/>
        </a:prstGeom>
        <a:solidFill>
          <a:srgbClr val="FFC000"/>
        </a:solidFill>
        <a:ln w="9525">
          <a:solidFill>
            <a:srgbClr val="000000"/>
          </a:solidFill>
          <a:miter lim="800000"/>
          <a:headEnd/>
          <a:tailEnd/>
        </a:ln>
      </xdr:spPr>
      <xdr:txBody>
        <a:bodyPr vertOverflow="clip" wrap="square" lIns="27432" tIns="27432" rIns="0" bIns="0" anchor="t" upright="1"/>
        <a:lstStyle/>
        <a:p>
          <a:pPr algn="l" rtl="0">
            <a:defRPr sz="1000"/>
          </a:pPr>
          <a:r>
            <a:rPr lang="ru-RU" sz="1100" b="0" i="0" u="none" strike="noStrike" baseline="0">
              <a:solidFill>
                <a:srgbClr val="000000"/>
              </a:solidFill>
              <a:latin typeface="Arial Narrow" panose="020B0606020202030204" pitchFamily="34" charset="0"/>
              <a:cs typeface="Calibri"/>
            </a:rPr>
            <a:t>Приемка продукции в соответствии с предъявленными документами, с привлечением ЛМГ </a:t>
          </a:r>
        </a:p>
      </xdr:txBody>
    </xdr:sp>
    <xdr:clientData/>
  </xdr:twoCellAnchor>
  <xdr:twoCellAnchor>
    <xdr:from>
      <xdr:col>1</xdr:col>
      <xdr:colOff>2739867</xdr:colOff>
      <xdr:row>10</xdr:row>
      <xdr:rowOff>160495</xdr:rowOff>
    </xdr:from>
    <xdr:to>
      <xdr:col>2</xdr:col>
      <xdr:colOff>2714150</xdr:colOff>
      <xdr:row>13</xdr:row>
      <xdr:rowOff>41433</xdr:rowOff>
    </xdr:to>
    <xdr:cxnSp macro="">
      <xdr:nvCxnSpPr>
        <xdr:cNvPr id="16" name="Соединитель: уступ 15">
          <a:extLst>
            <a:ext uri="{FF2B5EF4-FFF2-40B4-BE49-F238E27FC236}">
              <a16:creationId xmlns:a16="http://schemas.microsoft.com/office/drawing/2014/main" id="{00000000-0008-0000-0C00-000010000000}"/>
            </a:ext>
          </a:extLst>
        </xdr:cNvPr>
        <xdr:cNvCxnSpPr>
          <a:stCxn id="10243" idx="2"/>
          <a:endCxn id="7" idx="0"/>
        </xdr:cNvCxnSpPr>
      </xdr:nvCxnSpPr>
      <xdr:spPr>
        <a:xfrm rot="16200000" flipH="1">
          <a:off x="4840368" y="3894057"/>
          <a:ext cx="416719" cy="4617721"/>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2739868</xdr:colOff>
      <xdr:row>10</xdr:row>
      <xdr:rowOff>160495</xdr:rowOff>
    </xdr:from>
    <xdr:to>
      <xdr:col>3</xdr:col>
      <xdr:colOff>19527</xdr:colOff>
      <xdr:row>22</xdr:row>
      <xdr:rowOff>951</xdr:rowOff>
    </xdr:to>
    <xdr:cxnSp macro="">
      <xdr:nvCxnSpPr>
        <xdr:cNvPr id="17" name="Соединитель: уступ 16">
          <a:extLst>
            <a:ext uri="{FF2B5EF4-FFF2-40B4-BE49-F238E27FC236}">
              <a16:creationId xmlns:a16="http://schemas.microsoft.com/office/drawing/2014/main" id="{00000000-0008-0000-0C00-000011000000}"/>
            </a:ext>
          </a:extLst>
        </xdr:cNvPr>
        <xdr:cNvCxnSpPr>
          <a:stCxn id="10243" idx="2"/>
          <a:endCxn id="12" idx="1"/>
        </xdr:cNvCxnSpPr>
      </xdr:nvCxnSpPr>
      <xdr:spPr>
        <a:xfrm rot="16200000" flipH="1">
          <a:off x="5507594" y="3226832"/>
          <a:ext cx="1983581" cy="7519034"/>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5444491</xdr:colOff>
      <xdr:row>16</xdr:row>
      <xdr:rowOff>71438</xdr:rowOff>
    </xdr:from>
    <xdr:to>
      <xdr:col>3</xdr:col>
      <xdr:colOff>1758077</xdr:colOff>
      <xdr:row>20</xdr:row>
      <xdr:rowOff>73343</xdr:rowOff>
    </xdr:to>
    <xdr:cxnSp macro="">
      <xdr:nvCxnSpPr>
        <xdr:cNvPr id="20" name="Соединитель: уступ 19">
          <a:extLst>
            <a:ext uri="{FF2B5EF4-FFF2-40B4-BE49-F238E27FC236}">
              <a16:creationId xmlns:a16="http://schemas.microsoft.com/office/drawing/2014/main" id="{00000000-0008-0000-0C00-000014000000}"/>
            </a:ext>
          </a:extLst>
        </xdr:cNvPr>
        <xdr:cNvCxnSpPr>
          <a:stCxn id="7" idx="3"/>
          <a:endCxn id="12" idx="0"/>
        </xdr:cNvCxnSpPr>
      </xdr:nvCxnSpPr>
      <xdr:spPr>
        <a:xfrm>
          <a:off x="10087929" y="6977063"/>
          <a:ext cx="1909523" cy="716280"/>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331470</xdr:colOff>
      <xdr:row>27</xdr:row>
      <xdr:rowOff>16193</xdr:rowOff>
    </xdr:from>
    <xdr:to>
      <xdr:col>3</xdr:col>
      <xdr:colOff>3180874</xdr:colOff>
      <xdr:row>30</xdr:row>
      <xdr:rowOff>119062</xdr:rowOff>
    </xdr:to>
    <xdr:sp macro="" textlink="">
      <xdr:nvSpPr>
        <xdr:cNvPr id="27" name="Блок-схема: решение 26">
          <a:extLst>
            <a:ext uri="{FF2B5EF4-FFF2-40B4-BE49-F238E27FC236}">
              <a16:creationId xmlns:a16="http://schemas.microsoft.com/office/drawing/2014/main" id="{00000000-0008-0000-0C00-00001B000000}"/>
            </a:ext>
          </a:extLst>
        </xdr:cNvPr>
        <xdr:cNvSpPr/>
      </xdr:nvSpPr>
      <xdr:spPr>
        <a:xfrm>
          <a:off x="10570845" y="8886349"/>
          <a:ext cx="2849404" cy="638651"/>
        </a:xfrm>
        <a:prstGeom prst="flowChartDecis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ru-RU" sz="1100"/>
            <a:t>Приемка продукции</a:t>
          </a:r>
        </a:p>
      </xdr:txBody>
    </xdr:sp>
    <xdr:clientData/>
  </xdr:twoCellAnchor>
  <xdr:twoCellAnchor>
    <xdr:from>
      <xdr:col>3</xdr:col>
      <xdr:colOff>1755219</xdr:colOff>
      <xdr:row>23</xdr:row>
      <xdr:rowOff>105250</xdr:rowOff>
    </xdr:from>
    <xdr:to>
      <xdr:col>3</xdr:col>
      <xdr:colOff>1756172</xdr:colOff>
      <xdr:row>27</xdr:row>
      <xdr:rowOff>16192</xdr:rowOff>
    </xdr:to>
    <xdr:cxnSp macro="">
      <xdr:nvCxnSpPr>
        <xdr:cNvPr id="28" name="Соединитель: уступ 27">
          <a:extLst>
            <a:ext uri="{FF2B5EF4-FFF2-40B4-BE49-F238E27FC236}">
              <a16:creationId xmlns:a16="http://schemas.microsoft.com/office/drawing/2014/main" id="{00000000-0008-0000-0C00-00001C000000}"/>
            </a:ext>
          </a:extLst>
        </xdr:cNvPr>
        <xdr:cNvCxnSpPr>
          <a:stCxn id="12" idx="2"/>
          <a:endCxn id="27" idx="0"/>
        </xdr:cNvCxnSpPr>
      </xdr:nvCxnSpPr>
      <xdr:spPr>
        <a:xfrm rot="16200000" flipH="1">
          <a:off x="11682412" y="8573213"/>
          <a:ext cx="625317" cy="953"/>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3184684</xdr:colOff>
      <xdr:row>28</xdr:row>
      <xdr:rowOff>159782</xdr:rowOff>
    </xdr:from>
    <xdr:to>
      <xdr:col>4</xdr:col>
      <xdr:colOff>17259</xdr:colOff>
      <xdr:row>35</xdr:row>
      <xdr:rowOff>111443</xdr:rowOff>
    </xdr:to>
    <xdr:cxnSp macro="">
      <xdr:nvCxnSpPr>
        <xdr:cNvPr id="33" name="Соединитель: уступ 32">
          <a:extLst>
            <a:ext uri="{FF2B5EF4-FFF2-40B4-BE49-F238E27FC236}">
              <a16:creationId xmlns:a16="http://schemas.microsoft.com/office/drawing/2014/main" id="{00000000-0008-0000-0C00-000021000000}"/>
            </a:ext>
          </a:extLst>
        </xdr:cNvPr>
        <xdr:cNvCxnSpPr>
          <a:stCxn id="27" idx="3"/>
          <a:endCxn id="41" idx="0"/>
        </xdr:cNvCxnSpPr>
      </xdr:nvCxnSpPr>
      <xdr:spPr>
        <a:xfrm>
          <a:off x="13424059" y="9208532"/>
          <a:ext cx="380638" cy="120181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2956560</xdr:colOff>
      <xdr:row>35</xdr:row>
      <xdr:rowOff>111443</xdr:rowOff>
    </xdr:from>
    <xdr:ext cx="1225144" cy="264560"/>
    <xdr:sp macro="" textlink="">
      <xdr:nvSpPr>
        <xdr:cNvPr id="41" name="TextBox 40">
          <a:extLst>
            <a:ext uri="{FF2B5EF4-FFF2-40B4-BE49-F238E27FC236}">
              <a16:creationId xmlns:a16="http://schemas.microsoft.com/office/drawing/2014/main" id="{00000000-0008-0000-0C00-000029000000}"/>
            </a:ext>
          </a:extLst>
        </xdr:cNvPr>
        <xdr:cNvSpPr txBox="1"/>
      </xdr:nvSpPr>
      <xdr:spPr>
        <a:xfrm>
          <a:off x="13195935" y="10410349"/>
          <a:ext cx="122514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100"/>
            <a:t>Продукция годна</a:t>
          </a:r>
        </a:p>
      </xdr:txBody>
    </xdr:sp>
    <xdr:clientData/>
  </xdr:oneCellAnchor>
  <xdr:oneCellAnchor>
    <xdr:from>
      <xdr:col>2</xdr:col>
      <xdr:colOff>4288632</xdr:colOff>
      <xdr:row>26</xdr:row>
      <xdr:rowOff>92868</xdr:rowOff>
    </xdr:from>
    <xdr:ext cx="1683410" cy="264560"/>
    <xdr:sp macro="" textlink="">
      <xdr:nvSpPr>
        <xdr:cNvPr id="44" name="TextBox 43">
          <a:extLst>
            <a:ext uri="{FF2B5EF4-FFF2-40B4-BE49-F238E27FC236}">
              <a16:creationId xmlns:a16="http://schemas.microsoft.com/office/drawing/2014/main" id="{00000000-0008-0000-0C00-00002C000000}"/>
            </a:ext>
          </a:extLst>
        </xdr:cNvPr>
        <xdr:cNvSpPr txBox="1"/>
      </xdr:nvSpPr>
      <xdr:spPr>
        <a:xfrm>
          <a:off x="8932070" y="8784431"/>
          <a:ext cx="168341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100"/>
            <a:t>Продукция на доработку</a:t>
          </a:r>
        </a:p>
      </xdr:txBody>
    </xdr:sp>
    <xdr:clientData/>
  </xdr:oneCellAnchor>
  <xdr:twoCellAnchor>
    <xdr:from>
      <xdr:col>1</xdr:col>
      <xdr:colOff>59057</xdr:colOff>
      <xdr:row>32</xdr:row>
      <xdr:rowOff>0</xdr:rowOff>
    </xdr:from>
    <xdr:to>
      <xdr:col>1</xdr:col>
      <xdr:colOff>4592003</xdr:colOff>
      <xdr:row>39</xdr:row>
      <xdr:rowOff>130969</xdr:rowOff>
    </xdr:to>
    <xdr:sp macro="" textlink="">
      <xdr:nvSpPr>
        <xdr:cNvPr id="48" name="Text Box 3">
          <a:extLst>
            <a:ext uri="{FF2B5EF4-FFF2-40B4-BE49-F238E27FC236}">
              <a16:creationId xmlns:a16="http://schemas.microsoft.com/office/drawing/2014/main" id="{00000000-0008-0000-0C00-000030000000}"/>
            </a:ext>
          </a:extLst>
        </xdr:cNvPr>
        <xdr:cNvSpPr txBox="1">
          <a:spLocks noChangeArrowheads="1"/>
        </xdr:cNvSpPr>
      </xdr:nvSpPr>
      <xdr:spPr bwMode="auto">
        <a:xfrm>
          <a:off x="59057" y="9763125"/>
          <a:ext cx="4532946" cy="1381125"/>
        </a:xfrm>
        <a:prstGeom prst="rect">
          <a:avLst/>
        </a:prstGeom>
        <a:solidFill>
          <a:srgbClr val="ED7D31">
            <a:lumMod val="40000"/>
            <a:lumOff val="60000"/>
          </a:srgbClr>
        </a:solidFill>
        <a:ln w="9525">
          <a:solidFill>
            <a:srgbClr val="000000"/>
          </a:solid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100" b="0" i="0" u="none" strike="noStrike" kern="0" cap="none" spc="0" normalizeH="0" baseline="0" noProof="0">
              <a:ln>
                <a:noFill/>
              </a:ln>
              <a:solidFill>
                <a:srgbClr val="000000"/>
              </a:solidFill>
              <a:effectLst/>
              <a:uLnTx/>
              <a:uFillTx/>
              <a:latin typeface="Arial Narrow" panose="020B0606020202030204" pitchFamily="34" charset="0"/>
              <a:cs typeface="Calibri"/>
            </a:rPr>
            <a:t> Лидер малой группы заносит  информацию по итогам сдачи-приемки в бланках (блок 7, показатели качества, потери от брака.), в т.ч. по выявленным несоответствиям в ЛРП (блок 8, лист проблем и решений), расположенных на панели управления малой группой.</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100" b="0" i="0" u="none" strike="noStrike" kern="0" cap="none" spc="0" normalizeH="0" baseline="0" noProof="0">
              <a:ln>
                <a:noFill/>
              </a:ln>
              <a:solidFill>
                <a:srgbClr val="000000"/>
              </a:solidFill>
              <a:effectLst/>
              <a:uLnTx/>
              <a:uFillTx/>
              <a:latin typeface="Arial Narrow" panose="020B0606020202030204" pitchFamily="34" charset="0"/>
              <a:cs typeface="Calibri"/>
            </a:rPr>
            <a:t>6. Принимает решение по устранению несоответствия: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100" b="0" i="0" u="none" strike="noStrike" kern="0" cap="none" spc="0" normalizeH="0" baseline="0" noProof="0">
              <a:ln>
                <a:noFill/>
              </a:ln>
              <a:solidFill>
                <a:srgbClr val="000000"/>
              </a:solidFill>
              <a:effectLst/>
              <a:uLnTx/>
              <a:uFillTx/>
              <a:latin typeface="Arial Narrow" panose="020B0606020202030204" pitchFamily="34" charset="0"/>
              <a:cs typeface="Calibri"/>
            </a:rPr>
            <a:t>· силами Лидера малой группы;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100" b="0" i="0" u="none" strike="noStrike" kern="0" cap="none" spc="0" normalizeH="0" baseline="0" noProof="0">
              <a:ln>
                <a:noFill/>
              </a:ln>
              <a:solidFill>
                <a:srgbClr val="000000"/>
              </a:solidFill>
              <a:effectLst/>
              <a:uLnTx/>
              <a:uFillTx/>
              <a:latin typeface="Arial Narrow" panose="020B0606020202030204" pitchFamily="34" charset="0"/>
              <a:cs typeface="Calibri"/>
            </a:rPr>
            <a:t>· силами Малой группы.собственными силами или с привлечением МГ.</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100" b="0" i="0" u="none" strike="noStrike" kern="0" cap="none" spc="0" normalizeH="0" baseline="0" noProof="0">
              <a:ln>
                <a:noFill/>
              </a:ln>
              <a:solidFill>
                <a:srgbClr val="000000"/>
              </a:solidFill>
              <a:effectLst/>
              <a:uLnTx/>
              <a:uFillTx/>
              <a:latin typeface="Arial Narrow" panose="020B0606020202030204" pitchFamily="34" charset="0"/>
              <a:cs typeface="Calibri"/>
            </a:rPr>
            <a:t>7</a:t>
          </a:r>
          <a:r>
            <a:rPr kumimoji="0" lang="ru-RU" sz="1100" b="0" i="0" u="none" strike="noStrike" kern="0" cap="none" spc="0" normalizeH="0" baseline="0" noProof="0">
              <a:ln>
                <a:noFill/>
              </a:ln>
              <a:solidFill>
                <a:srgbClr val="FF0000"/>
              </a:solidFill>
              <a:effectLst/>
              <a:uLnTx/>
              <a:uFillTx/>
              <a:latin typeface="Arial Narrow" panose="020B0606020202030204" pitchFamily="34" charset="0"/>
              <a:cs typeface="Calibri"/>
            </a:rPr>
            <a:t>. ЛМГ оповещает мастера о готовности  продукции к сдаче</a:t>
          </a:r>
        </a:p>
      </xdr:txBody>
    </xdr:sp>
    <xdr:clientData/>
  </xdr:twoCellAnchor>
  <xdr:twoCellAnchor>
    <xdr:from>
      <xdr:col>2</xdr:col>
      <xdr:colOff>1714499</xdr:colOff>
      <xdr:row>28</xdr:row>
      <xdr:rowOff>107156</xdr:rowOff>
    </xdr:from>
    <xdr:to>
      <xdr:col>2</xdr:col>
      <xdr:colOff>5197315</xdr:colOff>
      <xdr:row>31</xdr:row>
      <xdr:rowOff>137159</xdr:rowOff>
    </xdr:to>
    <xdr:sp macro="" textlink="">
      <xdr:nvSpPr>
        <xdr:cNvPr id="49" name="Text Box 3">
          <a:extLst>
            <a:ext uri="{FF2B5EF4-FFF2-40B4-BE49-F238E27FC236}">
              <a16:creationId xmlns:a16="http://schemas.microsoft.com/office/drawing/2014/main" id="{00000000-0008-0000-0C00-000031000000}"/>
            </a:ext>
          </a:extLst>
        </xdr:cNvPr>
        <xdr:cNvSpPr txBox="1">
          <a:spLocks noChangeArrowheads="1"/>
        </xdr:cNvSpPr>
      </xdr:nvSpPr>
      <xdr:spPr bwMode="auto">
        <a:xfrm>
          <a:off x="6357937" y="9155906"/>
          <a:ext cx="3482816" cy="565784"/>
        </a:xfrm>
        <a:prstGeom prst="rect">
          <a:avLst/>
        </a:prstGeom>
        <a:solidFill>
          <a:srgbClr val="FFC000"/>
        </a:solidFill>
        <a:ln w="9525">
          <a:solidFill>
            <a:srgbClr val="000000"/>
          </a:solidFill>
          <a:miter lim="800000"/>
          <a:headEnd/>
          <a:tailEnd/>
        </a:ln>
      </xdr:spPr>
      <xdr:txBody>
        <a:bodyPr vertOverflow="clip" wrap="square" lIns="27432" tIns="27432" rIns="0" bIns="0" anchor="t" upright="1"/>
        <a:lstStyle/>
        <a:p>
          <a:pPr algn="l" rtl="0">
            <a:defRPr sz="1000"/>
          </a:pPr>
          <a:r>
            <a:rPr lang="ru-RU" sz="1100" b="0" i="0" u="none" strike="noStrike" baseline="0">
              <a:solidFill>
                <a:srgbClr val="000000"/>
              </a:solidFill>
              <a:latin typeface="Arial Narrow" panose="020B0606020202030204" pitchFamily="34" charset="0"/>
              <a:cs typeface="Calibri"/>
            </a:rPr>
            <a:t>Контрольный персонал  в течение 20 минут информирует лидера малой группы о выявленном несоответствии</a:t>
          </a:r>
        </a:p>
      </xdr:txBody>
    </xdr:sp>
    <xdr:clientData/>
  </xdr:twoCellAnchor>
  <xdr:twoCellAnchor>
    <xdr:from>
      <xdr:col>2</xdr:col>
      <xdr:colOff>5201126</xdr:colOff>
      <xdr:row>28</xdr:row>
      <xdr:rowOff>159781</xdr:rowOff>
    </xdr:from>
    <xdr:to>
      <xdr:col>3</xdr:col>
      <xdr:colOff>329566</xdr:colOff>
      <xdr:row>30</xdr:row>
      <xdr:rowOff>30002</xdr:rowOff>
    </xdr:to>
    <xdr:cxnSp macro="">
      <xdr:nvCxnSpPr>
        <xdr:cNvPr id="50" name="Соединитель: уступ 49">
          <a:extLst>
            <a:ext uri="{FF2B5EF4-FFF2-40B4-BE49-F238E27FC236}">
              <a16:creationId xmlns:a16="http://schemas.microsoft.com/office/drawing/2014/main" id="{00000000-0008-0000-0C00-000032000000}"/>
            </a:ext>
          </a:extLst>
        </xdr:cNvPr>
        <xdr:cNvCxnSpPr>
          <a:stCxn id="27" idx="1"/>
          <a:endCxn id="49" idx="3"/>
        </xdr:cNvCxnSpPr>
      </xdr:nvCxnSpPr>
      <xdr:spPr>
        <a:xfrm rot="10800000" flipV="1">
          <a:off x="9844564" y="9208531"/>
          <a:ext cx="724377" cy="227409"/>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2325531</xdr:colOff>
      <xdr:row>30</xdr:row>
      <xdr:rowOff>30003</xdr:rowOff>
    </xdr:from>
    <xdr:to>
      <xdr:col>2</xdr:col>
      <xdr:colOff>1714500</xdr:colOff>
      <xdr:row>32</xdr:row>
      <xdr:rowOff>0</xdr:rowOff>
    </xdr:to>
    <xdr:cxnSp macro="">
      <xdr:nvCxnSpPr>
        <xdr:cNvPr id="53" name="Соединитель: уступ 52">
          <a:extLst>
            <a:ext uri="{FF2B5EF4-FFF2-40B4-BE49-F238E27FC236}">
              <a16:creationId xmlns:a16="http://schemas.microsoft.com/office/drawing/2014/main" id="{00000000-0008-0000-0C00-000035000000}"/>
            </a:ext>
          </a:extLst>
        </xdr:cNvPr>
        <xdr:cNvCxnSpPr>
          <a:stCxn id="49" idx="1"/>
          <a:endCxn id="48" idx="0"/>
        </xdr:cNvCxnSpPr>
      </xdr:nvCxnSpPr>
      <xdr:spPr>
        <a:xfrm rot="10800000" flipV="1">
          <a:off x="2325531" y="9435941"/>
          <a:ext cx="4032407" cy="327184"/>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865345</xdr:colOff>
      <xdr:row>13</xdr:row>
      <xdr:rowOff>41434</xdr:rowOff>
    </xdr:from>
    <xdr:to>
      <xdr:col>2</xdr:col>
      <xdr:colOff>2714149</xdr:colOff>
      <xdr:row>45</xdr:row>
      <xdr:rowOff>76438</xdr:rowOff>
    </xdr:to>
    <xdr:cxnSp macro="">
      <xdr:nvCxnSpPr>
        <xdr:cNvPr id="61" name="Соединитель: уступ 60">
          <a:extLst>
            <a:ext uri="{FF2B5EF4-FFF2-40B4-BE49-F238E27FC236}">
              <a16:creationId xmlns:a16="http://schemas.microsoft.com/office/drawing/2014/main" id="{00000000-0008-0000-0C00-00003D000000}"/>
            </a:ext>
          </a:extLst>
        </xdr:cNvPr>
        <xdr:cNvCxnSpPr>
          <a:stCxn id="10251" idx="1"/>
          <a:endCxn id="7" idx="0"/>
        </xdr:cNvCxnSpPr>
      </xdr:nvCxnSpPr>
      <xdr:spPr>
        <a:xfrm rot="10800000" flipH="1">
          <a:off x="1472564" y="6411278"/>
          <a:ext cx="6492241" cy="5750004"/>
        </a:xfrm>
        <a:prstGeom prst="bentConnector4">
          <a:avLst>
            <a:gd name="adj1" fmla="val -17084"/>
            <a:gd name="adj2" fmla="val 103976"/>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867251</xdr:colOff>
      <xdr:row>42</xdr:row>
      <xdr:rowOff>105251</xdr:rowOff>
    </xdr:from>
    <xdr:to>
      <xdr:col>1</xdr:col>
      <xdr:colOff>3722370</xdr:colOff>
      <xdr:row>48</xdr:row>
      <xdr:rowOff>47625</xdr:rowOff>
    </xdr:to>
    <xdr:sp macro="" textlink="">
      <xdr:nvSpPr>
        <xdr:cNvPr id="10251" name="Блок-схема: решение 10250">
          <a:extLst>
            <a:ext uri="{FF2B5EF4-FFF2-40B4-BE49-F238E27FC236}">
              <a16:creationId xmlns:a16="http://schemas.microsoft.com/office/drawing/2014/main" id="{00000000-0008-0000-0C00-00000B280000}"/>
            </a:ext>
          </a:extLst>
        </xdr:cNvPr>
        <xdr:cNvSpPr/>
      </xdr:nvSpPr>
      <xdr:spPr>
        <a:xfrm>
          <a:off x="1474470" y="11654314"/>
          <a:ext cx="2855119" cy="1013936"/>
        </a:xfrm>
        <a:prstGeom prst="flowChartDecis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100"/>
            <a:t>Продукция доработана</a:t>
          </a:r>
        </a:p>
      </xdr:txBody>
    </xdr:sp>
    <xdr:clientData/>
  </xdr:twoCellAnchor>
  <xdr:twoCellAnchor>
    <xdr:from>
      <xdr:col>1</xdr:col>
      <xdr:colOff>2292907</xdr:colOff>
      <xdr:row>39</xdr:row>
      <xdr:rowOff>134778</xdr:rowOff>
    </xdr:from>
    <xdr:to>
      <xdr:col>1</xdr:col>
      <xdr:colOff>2321721</xdr:colOff>
      <xdr:row>42</xdr:row>
      <xdr:rowOff>103345</xdr:rowOff>
    </xdr:to>
    <xdr:cxnSp macro="">
      <xdr:nvCxnSpPr>
        <xdr:cNvPr id="10258" name="Соединитель: уступ 10257">
          <a:extLst>
            <a:ext uri="{FF2B5EF4-FFF2-40B4-BE49-F238E27FC236}">
              <a16:creationId xmlns:a16="http://schemas.microsoft.com/office/drawing/2014/main" id="{00000000-0008-0000-0C00-000012280000}"/>
            </a:ext>
          </a:extLst>
        </xdr:cNvPr>
        <xdr:cNvCxnSpPr>
          <a:stCxn id="48" idx="2"/>
          <a:endCxn id="10251" idx="0"/>
        </xdr:cNvCxnSpPr>
      </xdr:nvCxnSpPr>
      <xdr:spPr>
        <a:xfrm rot="5400000">
          <a:off x="2662358" y="11385827"/>
          <a:ext cx="504349" cy="28814"/>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436721</xdr:colOff>
      <xdr:row>42</xdr:row>
      <xdr:rowOff>133349</xdr:rowOff>
    </xdr:from>
    <xdr:ext cx="1589794" cy="264560"/>
    <xdr:sp macro="" textlink="">
      <xdr:nvSpPr>
        <xdr:cNvPr id="10261" name="TextBox 10260">
          <a:extLst>
            <a:ext uri="{FF2B5EF4-FFF2-40B4-BE49-F238E27FC236}">
              <a16:creationId xmlns:a16="http://schemas.microsoft.com/office/drawing/2014/main" id="{00000000-0008-0000-0C00-000015280000}"/>
            </a:ext>
          </a:extLst>
        </xdr:cNvPr>
        <xdr:cNvSpPr txBox="1"/>
      </xdr:nvSpPr>
      <xdr:spPr>
        <a:xfrm>
          <a:off x="436721" y="11682412"/>
          <a:ext cx="15897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100"/>
            <a:t>Продукция</a:t>
          </a:r>
          <a:r>
            <a:rPr lang="ru-RU" sz="1100" baseline="0"/>
            <a:t> доработана</a:t>
          </a:r>
          <a:endParaRPr lang="ru-RU" sz="1100"/>
        </a:p>
      </xdr:txBody>
    </xdr:sp>
    <xdr:clientData/>
  </xdr:oneCellAnchor>
  <xdr:oneCellAnchor>
    <xdr:from>
      <xdr:col>1</xdr:col>
      <xdr:colOff>3202781</xdr:colOff>
      <xdr:row>42</xdr:row>
      <xdr:rowOff>101441</xdr:rowOff>
    </xdr:from>
    <xdr:ext cx="397416" cy="264560"/>
    <xdr:sp macro="" textlink="">
      <xdr:nvSpPr>
        <xdr:cNvPr id="10262" name="TextBox 10261">
          <a:extLst>
            <a:ext uri="{FF2B5EF4-FFF2-40B4-BE49-F238E27FC236}">
              <a16:creationId xmlns:a16="http://schemas.microsoft.com/office/drawing/2014/main" id="{00000000-0008-0000-0C00-000016280000}"/>
            </a:ext>
          </a:extLst>
        </xdr:cNvPr>
        <xdr:cNvSpPr txBox="1"/>
      </xdr:nvSpPr>
      <xdr:spPr>
        <a:xfrm>
          <a:off x="3810000" y="11650504"/>
          <a:ext cx="39741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100"/>
            <a:t>Нет</a:t>
          </a:r>
        </a:p>
      </xdr:txBody>
    </xdr:sp>
    <xdr:clientData/>
  </xdr:oneCellAnchor>
  <xdr:twoCellAnchor>
    <xdr:from>
      <xdr:col>1</xdr:col>
      <xdr:colOff>55721</xdr:colOff>
      <xdr:row>51</xdr:row>
      <xdr:rowOff>91441</xdr:rowOff>
    </xdr:from>
    <xdr:to>
      <xdr:col>1</xdr:col>
      <xdr:colOff>4588667</xdr:colOff>
      <xdr:row>54</xdr:row>
      <xdr:rowOff>23812</xdr:rowOff>
    </xdr:to>
    <xdr:sp macro="" textlink="">
      <xdr:nvSpPr>
        <xdr:cNvPr id="10263" name="Text Box 3">
          <a:extLst>
            <a:ext uri="{FF2B5EF4-FFF2-40B4-BE49-F238E27FC236}">
              <a16:creationId xmlns:a16="http://schemas.microsoft.com/office/drawing/2014/main" id="{00000000-0008-0000-0C00-000017280000}"/>
            </a:ext>
          </a:extLst>
        </xdr:cNvPr>
        <xdr:cNvSpPr txBox="1">
          <a:spLocks noChangeArrowheads="1"/>
        </xdr:cNvSpPr>
      </xdr:nvSpPr>
      <xdr:spPr bwMode="auto">
        <a:xfrm>
          <a:off x="662940" y="13247847"/>
          <a:ext cx="4532946" cy="468153"/>
        </a:xfrm>
        <a:prstGeom prst="rect">
          <a:avLst/>
        </a:prstGeom>
        <a:solidFill>
          <a:srgbClr val="ED7D31">
            <a:lumMod val="40000"/>
            <a:lumOff val="60000"/>
          </a:srgbClr>
        </a:solidFill>
        <a:ln w="9525">
          <a:solidFill>
            <a:srgbClr val="000000"/>
          </a:solid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100" b="0" i="0" u="none" strike="noStrike" kern="0" cap="none" spc="0" normalizeH="0" baseline="0" noProof="0">
              <a:ln>
                <a:noFill/>
              </a:ln>
              <a:solidFill>
                <a:srgbClr val="000000"/>
              </a:solidFill>
              <a:effectLst/>
              <a:uLnTx/>
              <a:uFillTx/>
              <a:latin typeface="Arial Narrow" panose="020B0606020202030204" pitchFamily="34" charset="0"/>
              <a:cs typeface="Calibri"/>
            </a:rPr>
            <a:t>При невозможности устранения отклонения  оповещает руководителя по цепочке помощи.</a:t>
          </a:r>
          <a:endParaRPr kumimoji="0" lang="ru-RU" sz="1100" b="0" i="0" u="none" strike="noStrike" kern="0" cap="none" spc="0" normalizeH="0" baseline="0" noProof="0">
            <a:ln>
              <a:noFill/>
            </a:ln>
            <a:solidFill>
              <a:srgbClr val="FF0000"/>
            </a:solidFill>
            <a:effectLst/>
            <a:uLnTx/>
            <a:uFillTx/>
            <a:latin typeface="Arial Narrow" panose="020B0606020202030204" pitchFamily="34" charset="0"/>
            <a:cs typeface="Calibri"/>
          </a:endParaRPr>
        </a:p>
      </xdr:txBody>
    </xdr:sp>
    <xdr:clientData/>
  </xdr:twoCellAnchor>
  <xdr:twoCellAnchor>
    <xdr:from>
      <xdr:col>1</xdr:col>
      <xdr:colOff>2326004</xdr:colOff>
      <xdr:row>45</xdr:row>
      <xdr:rowOff>76438</xdr:rowOff>
    </xdr:from>
    <xdr:to>
      <xdr:col>1</xdr:col>
      <xdr:colOff>3720465</xdr:colOff>
      <xdr:row>51</xdr:row>
      <xdr:rowOff>95251</xdr:rowOff>
    </xdr:to>
    <xdr:cxnSp macro="">
      <xdr:nvCxnSpPr>
        <xdr:cNvPr id="10264" name="Соединитель: уступ 10263">
          <a:extLst>
            <a:ext uri="{FF2B5EF4-FFF2-40B4-BE49-F238E27FC236}">
              <a16:creationId xmlns:a16="http://schemas.microsoft.com/office/drawing/2014/main" id="{00000000-0008-0000-0C00-000018280000}"/>
            </a:ext>
          </a:extLst>
        </xdr:cNvPr>
        <xdr:cNvCxnSpPr>
          <a:stCxn id="10251" idx="3"/>
          <a:endCxn id="10263" idx="0"/>
        </xdr:cNvCxnSpPr>
      </xdr:nvCxnSpPr>
      <xdr:spPr>
        <a:xfrm flipH="1">
          <a:off x="2933223" y="12161282"/>
          <a:ext cx="1394461" cy="1090375"/>
        </a:xfrm>
        <a:prstGeom prst="bentConnector4">
          <a:avLst>
            <a:gd name="adj1" fmla="val -16393"/>
            <a:gd name="adj2" fmla="val 73335"/>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xdr:colOff>
      <xdr:row>58</xdr:row>
      <xdr:rowOff>105252</xdr:rowOff>
    </xdr:from>
    <xdr:to>
      <xdr:col>2</xdr:col>
      <xdr:colOff>5488304</xdr:colOff>
      <xdr:row>60</xdr:row>
      <xdr:rowOff>95250</xdr:rowOff>
    </xdr:to>
    <xdr:sp macro="" textlink="">
      <xdr:nvSpPr>
        <xdr:cNvPr id="10267" name="Text Box 3">
          <a:extLst>
            <a:ext uri="{FF2B5EF4-FFF2-40B4-BE49-F238E27FC236}">
              <a16:creationId xmlns:a16="http://schemas.microsoft.com/office/drawing/2014/main" id="{00000000-0008-0000-0C00-00001B280000}"/>
            </a:ext>
          </a:extLst>
        </xdr:cNvPr>
        <xdr:cNvSpPr txBox="1">
          <a:spLocks noChangeArrowheads="1"/>
        </xdr:cNvSpPr>
      </xdr:nvSpPr>
      <xdr:spPr bwMode="auto">
        <a:xfrm>
          <a:off x="5270658" y="14511815"/>
          <a:ext cx="5468302" cy="347185"/>
        </a:xfrm>
        <a:prstGeom prst="rect">
          <a:avLst/>
        </a:prstGeom>
        <a:solidFill>
          <a:schemeClr val="accent6">
            <a:lumMod val="40000"/>
            <a:lumOff val="6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ru-RU" sz="1100" b="0" i="0" u="none" strike="noStrike" baseline="0">
              <a:solidFill>
                <a:srgbClr val="000000"/>
              </a:solidFill>
              <a:latin typeface="Arial Narrow" panose="020B0606020202030204" pitchFamily="34" charset="0"/>
              <a:cs typeface="Calibri"/>
            </a:rPr>
            <a:t>Мастер принимает решение по устранению несоответствия силами Малой группы.</a:t>
          </a:r>
        </a:p>
      </xdr:txBody>
    </xdr:sp>
    <xdr:clientData/>
  </xdr:twoCellAnchor>
  <xdr:twoCellAnchor>
    <xdr:from>
      <xdr:col>1</xdr:col>
      <xdr:colOff>2326005</xdr:colOff>
      <xdr:row>54</xdr:row>
      <xdr:rowOff>20001</xdr:rowOff>
    </xdr:from>
    <xdr:to>
      <xdr:col>2</xdr:col>
      <xdr:colOff>2754154</xdr:colOff>
      <xdr:row>58</xdr:row>
      <xdr:rowOff>105251</xdr:rowOff>
    </xdr:to>
    <xdr:cxnSp macro="">
      <xdr:nvCxnSpPr>
        <xdr:cNvPr id="10268" name="Соединитель: уступ 10267">
          <a:extLst>
            <a:ext uri="{FF2B5EF4-FFF2-40B4-BE49-F238E27FC236}">
              <a16:creationId xmlns:a16="http://schemas.microsoft.com/office/drawing/2014/main" id="{00000000-0008-0000-0C00-00001C280000}"/>
            </a:ext>
          </a:extLst>
        </xdr:cNvPr>
        <xdr:cNvCxnSpPr>
          <a:stCxn id="10263" idx="2"/>
          <a:endCxn id="10267" idx="0"/>
        </xdr:cNvCxnSpPr>
      </xdr:nvCxnSpPr>
      <xdr:spPr>
        <a:xfrm rot="16200000" flipH="1">
          <a:off x="5069204" y="11576209"/>
          <a:ext cx="799625" cy="5071586"/>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2750345</xdr:colOff>
      <xdr:row>60</xdr:row>
      <xdr:rowOff>91439</xdr:rowOff>
    </xdr:from>
    <xdr:to>
      <xdr:col>2</xdr:col>
      <xdr:colOff>2752249</xdr:colOff>
      <xdr:row>63</xdr:row>
      <xdr:rowOff>178593</xdr:rowOff>
    </xdr:to>
    <xdr:cxnSp macro="">
      <xdr:nvCxnSpPr>
        <xdr:cNvPr id="10272" name="Соединитель: уступ 10271">
          <a:extLst>
            <a:ext uri="{FF2B5EF4-FFF2-40B4-BE49-F238E27FC236}">
              <a16:creationId xmlns:a16="http://schemas.microsoft.com/office/drawing/2014/main" id="{00000000-0008-0000-0C00-000020280000}"/>
            </a:ext>
          </a:extLst>
        </xdr:cNvPr>
        <xdr:cNvCxnSpPr>
          <a:stCxn id="10267" idx="2"/>
        </xdr:cNvCxnSpPr>
      </xdr:nvCxnSpPr>
      <xdr:spPr>
        <a:xfrm rot="5400000">
          <a:off x="7690485" y="15165705"/>
          <a:ext cx="622935" cy="1904"/>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1357313</xdr:colOff>
      <xdr:row>64</xdr:row>
      <xdr:rowOff>23812</xdr:rowOff>
    </xdr:from>
    <xdr:to>
      <xdr:col>2</xdr:col>
      <xdr:colOff>4212432</xdr:colOff>
      <xdr:row>69</xdr:row>
      <xdr:rowOff>150494</xdr:rowOff>
    </xdr:to>
    <xdr:sp macro="" textlink="">
      <xdr:nvSpPr>
        <xdr:cNvPr id="10280" name="Блок-схема: решение 10279">
          <a:extLst>
            <a:ext uri="{FF2B5EF4-FFF2-40B4-BE49-F238E27FC236}">
              <a16:creationId xmlns:a16="http://schemas.microsoft.com/office/drawing/2014/main" id="{00000000-0008-0000-0C00-000028280000}"/>
            </a:ext>
          </a:extLst>
        </xdr:cNvPr>
        <xdr:cNvSpPr/>
      </xdr:nvSpPr>
      <xdr:spPr>
        <a:xfrm>
          <a:off x="6607969" y="15501937"/>
          <a:ext cx="2855119" cy="1019651"/>
        </a:xfrm>
        <a:prstGeom prst="flowChartDecis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ru-RU" sz="1100"/>
            <a:t>Продукция доработана</a:t>
          </a:r>
        </a:p>
      </xdr:txBody>
    </xdr:sp>
    <xdr:clientData/>
  </xdr:twoCellAnchor>
  <xdr:oneCellAnchor>
    <xdr:from>
      <xdr:col>2</xdr:col>
      <xdr:colOff>4179093</xdr:colOff>
      <xdr:row>64</xdr:row>
      <xdr:rowOff>142875</xdr:rowOff>
    </xdr:from>
    <xdr:ext cx="397416" cy="264560"/>
    <xdr:sp macro="" textlink="">
      <xdr:nvSpPr>
        <xdr:cNvPr id="10282" name="TextBox 10281">
          <a:extLst>
            <a:ext uri="{FF2B5EF4-FFF2-40B4-BE49-F238E27FC236}">
              <a16:creationId xmlns:a16="http://schemas.microsoft.com/office/drawing/2014/main" id="{00000000-0008-0000-0C00-00002A280000}"/>
            </a:ext>
          </a:extLst>
        </xdr:cNvPr>
        <xdr:cNvSpPr txBox="1"/>
      </xdr:nvSpPr>
      <xdr:spPr>
        <a:xfrm>
          <a:off x="9429749" y="15621000"/>
          <a:ext cx="39741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100"/>
            <a:t>Нет</a:t>
          </a:r>
        </a:p>
      </xdr:txBody>
    </xdr:sp>
    <xdr:clientData/>
  </xdr:oneCellAnchor>
  <xdr:oneCellAnchor>
    <xdr:from>
      <xdr:col>1</xdr:col>
      <xdr:colOff>4357688</xdr:colOff>
      <xdr:row>64</xdr:row>
      <xdr:rowOff>154781</xdr:rowOff>
    </xdr:from>
    <xdr:ext cx="1589794" cy="264560"/>
    <xdr:sp macro="" textlink="">
      <xdr:nvSpPr>
        <xdr:cNvPr id="10283" name="TextBox 10282">
          <a:extLst>
            <a:ext uri="{FF2B5EF4-FFF2-40B4-BE49-F238E27FC236}">
              <a16:creationId xmlns:a16="http://schemas.microsoft.com/office/drawing/2014/main" id="{00000000-0008-0000-0C00-00002B280000}"/>
            </a:ext>
          </a:extLst>
        </xdr:cNvPr>
        <xdr:cNvSpPr txBox="1"/>
      </xdr:nvSpPr>
      <xdr:spPr>
        <a:xfrm>
          <a:off x="4964907" y="15632906"/>
          <a:ext cx="15897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100"/>
            <a:t>Продукция</a:t>
          </a:r>
          <a:r>
            <a:rPr lang="ru-RU" sz="1100" baseline="0"/>
            <a:t> доработана</a:t>
          </a:r>
          <a:endParaRPr lang="ru-RU" sz="1100"/>
        </a:p>
      </xdr:txBody>
    </xdr:sp>
    <xdr:clientData/>
  </xdr:oneCellAnchor>
  <xdr:twoCellAnchor>
    <xdr:from>
      <xdr:col>2</xdr:col>
      <xdr:colOff>11906</xdr:colOff>
      <xdr:row>72</xdr:row>
      <xdr:rowOff>162401</xdr:rowOff>
    </xdr:from>
    <xdr:to>
      <xdr:col>2</xdr:col>
      <xdr:colOff>5573077</xdr:colOff>
      <xdr:row>77</xdr:row>
      <xdr:rowOff>134778</xdr:rowOff>
    </xdr:to>
    <xdr:sp macro="" textlink="">
      <xdr:nvSpPr>
        <xdr:cNvPr id="10285" name="Text Box 3">
          <a:extLst>
            <a:ext uri="{FF2B5EF4-FFF2-40B4-BE49-F238E27FC236}">
              <a16:creationId xmlns:a16="http://schemas.microsoft.com/office/drawing/2014/main" id="{00000000-0008-0000-0C00-00002D280000}"/>
            </a:ext>
          </a:extLst>
        </xdr:cNvPr>
        <xdr:cNvSpPr txBox="1">
          <a:spLocks noChangeArrowheads="1"/>
        </xdr:cNvSpPr>
      </xdr:nvSpPr>
      <xdr:spPr bwMode="auto">
        <a:xfrm>
          <a:off x="5262562" y="17069276"/>
          <a:ext cx="5561171" cy="865346"/>
        </a:xfrm>
        <a:prstGeom prst="rect">
          <a:avLst/>
        </a:prstGeom>
        <a:solidFill>
          <a:schemeClr val="accent6">
            <a:lumMod val="40000"/>
            <a:lumOff val="6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ru-RU" sz="1100" b="0" i="0" u="none" strike="noStrike" baseline="0">
              <a:solidFill>
                <a:srgbClr val="000000"/>
              </a:solidFill>
              <a:latin typeface="Arial Narrow" panose="020B0606020202030204" pitchFamily="34" charset="0"/>
              <a:cs typeface="Calibri"/>
            </a:rPr>
            <a:t>Мастер проводит   анализ   и разбор отклонений, выявленных на воротах качества. </a:t>
          </a:r>
        </a:p>
        <a:p>
          <a:pPr algn="l" rtl="0">
            <a:defRPr sz="1000"/>
          </a:pPr>
          <a:r>
            <a:rPr lang="ru-RU" sz="1100" b="0" i="0" u="none" strike="noStrike" baseline="0">
              <a:solidFill>
                <a:srgbClr val="000000"/>
              </a:solidFill>
              <a:latin typeface="Arial Narrow" panose="020B0606020202030204" pitchFamily="34" charset="0"/>
              <a:cs typeface="Calibri"/>
            </a:rPr>
            <a:t>Разрабатывает  и проводит корректирующие мероприятия (согласовывает с БТК)  по отклонениям, участвует  в разработке корректирующих действий по их предупреждению несоответствий</a:t>
          </a:r>
        </a:p>
      </xdr:txBody>
    </xdr:sp>
    <xdr:clientData/>
  </xdr:twoCellAnchor>
  <xdr:twoCellAnchor>
    <xdr:from>
      <xdr:col>2</xdr:col>
      <xdr:colOff>2792492</xdr:colOff>
      <xdr:row>66</xdr:row>
      <xdr:rowOff>174545</xdr:rowOff>
    </xdr:from>
    <xdr:to>
      <xdr:col>2</xdr:col>
      <xdr:colOff>4208622</xdr:colOff>
      <xdr:row>72</xdr:row>
      <xdr:rowOff>162401</xdr:rowOff>
    </xdr:to>
    <xdr:cxnSp macro="">
      <xdr:nvCxnSpPr>
        <xdr:cNvPr id="10286" name="Соединитель: уступ 10285">
          <a:extLst>
            <a:ext uri="{FF2B5EF4-FFF2-40B4-BE49-F238E27FC236}">
              <a16:creationId xmlns:a16="http://schemas.microsoft.com/office/drawing/2014/main" id="{00000000-0008-0000-0C00-00002E280000}"/>
            </a:ext>
          </a:extLst>
        </xdr:cNvPr>
        <xdr:cNvCxnSpPr>
          <a:stCxn id="10280" idx="3"/>
          <a:endCxn id="10285" idx="0"/>
        </xdr:cNvCxnSpPr>
      </xdr:nvCxnSpPr>
      <xdr:spPr>
        <a:xfrm flipH="1">
          <a:off x="8043148" y="16009858"/>
          <a:ext cx="1416130" cy="1059418"/>
        </a:xfrm>
        <a:prstGeom prst="bentConnector4">
          <a:avLst>
            <a:gd name="adj1" fmla="val -16143"/>
            <a:gd name="adj2" fmla="val 7415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357187</xdr:colOff>
      <xdr:row>45</xdr:row>
      <xdr:rowOff>71438</xdr:rowOff>
    </xdr:from>
    <xdr:to>
      <xdr:col>2</xdr:col>
      <xdr:colOff>1353503</xdr:colOff>
      <xdr:row>66</xdr:row>
      <xdr:rowOff>174546</xdr:rowOff>
    </xdr:to>
    <xdr:cxnSp macro="">
      <xdr:nvCxnSpPr>
        <xdr:cNvPr id="10289" name="Соединитель: уступ 10288">
          <a:extLst>
            <a:ext uri="{FF2B5EF4-FFF2-40B4-BE49-F238E27FC236}">
              <a16:creationId xmlns:a16="http://schemas.microsoft.com/office/drawing/2014/main" id="{00000000-0008-0000-0C00-000031280000}"/>
            </a:ext>
          </a:extLst>
        </xdr:cNvPr>
        <xdr:cNvCxnSpPr>
          <a:stCxn id="10280" idx="1"/>
        </xdr:cNvCxnSpPr>
      </xdr:nvCxnSpPr>
      <xdr:spPr>
        <a:xfrm rot="10800000">
          <a:off x="357187" y="12156282"/>
          <a:ext cx="6246972" cy="3853577"/>
        </a:xfrm>
        <a:prstGeom prst="bentConnector3">
          <a:avLst>
            <a:gd name="adj1" fmla="val 99805"/>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252414</xdr:colOff>
      <xdr:row>20</xdr:row>
      <xdr:rowOff>80963</xdr:rowOff>
    </xdr:from>
    <xdr:ext cx="4295087" cy="264560"/>
    <xdr:sp macro="" textlink="">
      <xdr:nvSpPr>
        <xdr:cNvPr id="10297" name="TextBox 10296">
          <a:extLst>
            <a:ext uri="{FF2B5EF4-FFF2-40B4-BE49-F238E27FC236}">
              <a16:creationId xmlns:a16="http://schemas.microsoft.com/office/drawing/2014/main" id="{00000000-0008-0000-0C00-000039280000}"/>
            </a:ext>
          </a:extLst>
        </xdr:cNvPr>
        <xdr:cNvSpPr txBox="1"/>
      </xdr:nvSpPr>
      <xdr:spPr>
        <a:xfrm>
          <a:off x="5503070" y="7700963"/>
          <a:ext cx="42950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100"/>
            <a:t>Мастер принимает решение о целесообразности превлечения  ЛМГ</a:t>
          </a:r>
        </a:p>
      </xdr:txBody>
    </xdr:sp>
    <xdr:clientData/>
  </xdr:oneCellAnchor>
  <xdr:twoCellAnchor>
    <xdr:from>
      <xdr:col>3</xdr:col>
      <xdr:colOff>492441</xdr:colOff>
      <xdr:row>37</xdr:row>
      <xdr:rowOff>45720</xdr:rowOff>
    </xdr:from>
    <xdr:to>
      <xdr:col>7</xdr:col>
      <xdr:colOff>598644</xdr:colOff>
      <xdr:row>40</xdr:row>
      <xdr:rowOff>142874</xdr:rowOff>
    </xdr:to>
    <xdr:sp macro="" textlink="">
      <xdr:nvSpPr>
        <xdr:cNvPr id="10298" name="Text Box 3">
          <a:extLst>
            <a:ext uri="{FF2B5EF4-FFF2-40B4-BE49-F238E27FC236}">
              <a16:creationId xmlns:a16="http://schemas.microsoft.com/office/drawing/2014/main" id="{00000000-0008-0000-0C00-00003A280000}"/>
            </a:ext>
          </a:extLst>
        </xdr:cNvPr>
        <xdr:cNvSpPr txBox="1">
          <a:spLocks noChangeArrowheads="1"/>
        </xdr:cNvSpPr>
      </xdr:nvSpPr>
      <xdr:spPr bwMode="auto">
        <a:xfrm>
          <a:off x="11339035" y="10701814"/>
          <a:ext cx="5475922" cy="632935"/>
        </a:xfrm>
        <a:prstGeom prst="rect">
          <a:avLst/>
        </a:prstGeom>
        <a:solidFill>
          <a:schemeClr val="accent6">
            <a:lumMod val="40000"/>
            <a:lumOff val="6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ru-RU" sz="1100" b="0" i="0" u="none" strike="noStrike" baseline="0">
              <a:solidFill>
                <a:srgbClr val="000000"/>
              </a:solidFill>
              <a:latin typeface="Arial Narrow" panose="020B0606020202030204" pitchFamily="34" charset="0"/>
              <a:cs typeface="Calibri"/>
            </a:rPr>
            <a:t>Мастер после сдачи продукции заказчику заполняет данные по ВВЗ на информационном центре цеха (раздел исполнение заказов,  анализ ВВЗ по выпускаемой продукции) в конце смены.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4"/>
  <sheetViews>
    <sheetView zoomScale="70" zoomScaleNormal="70" workbookViewId="0">
      <pane ySplit="1" topLeftCell="A41" activePane="bottomLeft" state="frozen"/>
      <selection pane="bottomLeft" activeCell="C1" sqref="C1:C1048576"/>
    </sheetView>
  </sheetViews>
  <sheetFormatPr defaultColWidth="9.140625" defaultRowHeight="39.75" customHeight="1"/>
  <cols>
    <col min="1" max="1" width="8" style="1" customWidth="1"/>
    <col min="2" max="2" width="88.7109375" style="2" customWidth="1"/>
    <col min="3" max="3" width="13.85546875" style="1" customWidth="1"/>
    <col min="4" max="4" width="88" style="2" customWidth="1"/>
    <col min="5" max="5" width="8.28515625" style="1" customWidth="1"/>
    <col min="6" max="6" width="106" style="2" customWidth="1"/>
    <col min="7" max="7" width="9.140625" style="29"/>
    <col min="8" max="16384" width="9.140625" style="2"/>
  </cols>
  <sheetData>
    <row r="1" spans="1:15" ht="39.75" customHeight="1">
      <c r="A1" s="3" t="s">
        <v>12</v>
      </c>
      <c r="B1" s="13" t="s">
        <v>13</v>
      </c>
      <c r="C1" s="13"/>
      <c r="D1" s="32" t="s">
        <v>0</v>
      </c>
      <c r="E1" s="13"/>
      <c r="F1" s="33" t="s">
        <v>1</v>
      </c>
    </row>
    <row r="2" spans="1:15" ht="25.5" customHeight="1">
      <c r="A2" s="15">
        <v>1</v>
      </c>
      <c r="B2" s="34" t="s">
        <v>14</v>
      </c>
      <c r="C2" s="35"/>
      <c r="D2" s="35"/>
      <c r="E2" s="35"/>
      <c r="F2" s="36"/>
    </row>
    <row r="3" spans="1:15" ht="44.25" customHeight="1">
      <c r="A3" s="5"/>
      <c r="B3" s="5"/>
      <c r="C3" s="6">
        <v>1.1000000000000001</v>
      </c>
      <c r="D3" s="5" t="s">
        <v>26</v>
      </c>
      <c r="E3" s="6">
        <v>1.1000000000000001</v>
      </c>
      <c r="F3" s="4" t="s">
        <v>102</v>
      </c>
    </row>
    <row r="4" spans="1:15" ht="42.75" customHeight="1">
      <c r="A4" s="5"/>
      <c r="B4" s="5"/>
      <c r="C4" s="6">
        <v>1.2</v>
      </c>
      <c r="D4" s="5" t="s">
        <v>27</v>
      </c>
      <c r="E4" s="6">
        <v>1.2</v>
      </c>
      <c r="F4" s="5" t="s">
        <v>36</v>
      </c>
    </row>
    <row r="5" spans="1:15" ht="39" customHeight="1">
      <c r="A5" s="5"/>
      <c r="B5" s="5"/>
      <c r="C5" s="6">
        <v>1.3</v>
      </c>
      <c r="D5" s="5" t="s">
        <v>28</v>
      </c>
      <c r="E5" s="6">
        <v>1.3</v>
      </c>
      <c r="F5" s="5" t="s">
        <v>37</v>
      </c>
    </row>
    <row r="6" spans="1:15" ht="55.5" customHeight="1">
      <c r="A6" s="5"/>
      <c r="B6" s="5"/>
      <c r="C6" s="6">
        <v>1.4</v>
      </c>
      <c r="D6" s="5" t="s">
        <v>29</v>
      </c>
      <c r="E6" s="6">
        <v>1.4</v>
      </c>
      <c r="F6" s="5" t="s">
        <v>56</v>
      </c>
    </row>
    <row r="7" spans="1:15" ht="45.75" customHeight="1">
      <c r="A7" s="5"/>
      <c r="B7" s="5"/>
      <c r="C7" s="6">
        <v>1.5</v>
      </c>
      <c r="D7" s="5" t="s">
        <v>38</v>
      </c>
      <c r="E7" s="6">
        <v>1.5</v>
      </c>
      <c r="F7" s="5" t="s">
        <v>57</v>
      </c>
    </row>
    <row r="8" spans="1:15" ht="46.5" customHeight="1">
      <c r="A8" s="5"/>
      <c r="B8" s="5"/>
      <c r="C8" s="6">
        <v>1.6</v>
      </c>
      <c r="D8" s="5" t="s">
        <v>108</v>
      </c>
      <c r="E8" s="6">
        <v>1.6</v>
      </c>
      <c r="F8" s="5" t="s">
        <v>58</v>
      </c>
    </row>
    <row r="9" spans="1:15" ht="52.5" customHeight="1">
      <c r="A9" s="5"/>
      <c r="B9" s="5"/>
      <c r="C9" s="6">
        <v>1.7</v>
      </c>
      <c r="D9" s="5" t="s">
        <v>39</v>
      </c>
      <c r="E9" s="6">
        <v>1.7</v>
      </c>
      <c r="F9" s="5" t="s">
        <v>106</v>
      </c>
    </row>
    <row r="10" spans="1:15" ht="53.25" customHeight="1">
      <c r="A10" s="5"/>
      <c r="B10" s="5"/>
      <c r="C10" s="6">
        <v>1.8</v>
      </c>
      <c r="D10" s="5" t="s">
        <v>40</v>
      </c>
      <c r="E10" s="6">
        <v>1.8</v>
      </c>
      <c r="F10" s="5" t="s">
        <v>59</v>
      </c>
    </row>
    <row r="11" spans="1:15" ht="51.75" customHeight="1">
      <c r="A11" s="5"/>
      <c r="B11" s="5"/>
      <c r="C11" s="6">
        <v>1.9</v>
      </c>
      <c r="D11" s="5" t="s">
        <v>41</v>
      </c>
      <c r="E11" s="6">
        <v>1.9</v>
      </c>
      <c r="F11" s="5" t="s">
        <v>60</v>
      </c>
    </row>
    <row r="12" spans="1:15" ht="56.25" customHeight="1">
      <c r="A12" s="5"/>
      <c r="B12" s="5"/>
      <c r="C12" s="8">
        <v>1.1000000000000001</v>
      </c>
      <c r="D12" s="5" t="s">
        <v>42</v>
      </c>
      <c r="E12" s="8">
        <v>1.1000000000000001</v>
      </c>
      <c r="F12" s="5" t="s">
        <v>107</v>
      </c>
    </row>
    <row r="13" spans="1:15" ht="56.25" customHeight="1">
      <c r="A13" s="5"/>
      <c r="B13" s="5"/>
      <c r="C13" s="8">
        <v>1.1100000000000001</v>
      </c>
      <c r="D13" s="40" t="s">
        <v>105</v>
      </c>
      <c r="E13" s="8">
        <v>1.1100000000000001</v>
      </c>
      <c r="F13" s="5" t="s">
        <v>88</v>
      </c>
      <c r="O13" s="2" t="s">
        <v>89</v>
      </c>
    </row>
    <row r="14" spans="1:15" ht="75.75" customHeight="1">
      <c r="A14" s="5"/>
      <c r="B14" s="5"/>
      <c r="C14" s="6"/>
      <c r="D14" s="5"/>
      <c r="E14" s="8">
        <v>1.1200000000000001</v>
      </c>
      <c r="F14" s="5" t="s">
        <v>101</v>
      </c>
    </row>
    <row r="15" spans="1:15" ht="58.5" customHeight="1">
      <c r="A15" s="5"/>
      <c r="B15" s="5"/>
      <c r="C15" s="6"/>
      <c r="D15" s="5"/>
      <c r="E15" s="8">
        <v>1.1299999999999999</v>
      </c>
      <c r="F15" s="5" t="s">
        <v>61</v>
      </c>
    </row>
    <row r="16" spans="1:15" ht="25.5" customHeight="1">
      <c r="A16" s="16">
        <v>2</v>
      </c>
      <c r="B16" s="41" t="s">
        <v>15</v>
      </c>
      <c r="C16" s="42"/>
      <c r="D16" s="42"/>
      <c r="E16" s="42"/>
      <c r="F16" s="43"/>
    </row>
    <row r="17" spans="1:6" ht="73.5" customHeight="1">
      <c r="A17" s="4"/>
      <c r="B17" s="7"/>
      <c r="C17" s="3">
        <v>2.1</v>
      </c>
      <c r="D17" s="4" t="s">
        <v>43</v>
      </c>
      <c r="E17" s="3">
        <v>2.1</v>
      </c>
      <c r="F17" s="4" t="s">
        <v>62</v>
      </c>
    </row>
    <row r="18" spans="1:6" ht="39.75" customHeight="1">
      <c r="A18" s="4"/>
      <c r="B18" s="7"/>
      <c r="C18" s="3">
        <v>2.2000000000000002</v>
      </c>
      <c r="D18" s="4" t="s">
        <v>55</v>
      </c>
      <c r="E18" s="3">
        <v>2.2000000000000002</v>
      </c>
      <c r="F18" s="4" t="s">
        <v>63</v>
      </c>
    </row>
    <row r="19" spans="1:6" ht="45.75" customHeight="1">
      <c r="A19" s="6"/>
      <c r="B19" s="5"/>
      <c r="C19" s="3">
        <v>2.2999999999999998</v>
      </c>
      <c r="D19" s="5" t="s">
        <v>44</v>
      </c>
      <c r="E19" s="3">
        <v>2.2999999999999998</v>
      </c>
      <c r="F19" s="5" t="s">
        <v>64</v>
      </c>
    </row>
    <row r="20" spans="1:6" ht="45.75" customHeight="1">
      <c r="A20" s="6"/>
      <c r="B20" s="5"/>
      <c r="C20" s="3">
        <v>2.4</v>
      </c>
      <c r="D20" s="40" t="s">
        <v>104</v>
      </c>
      <c r="E20" s="3">
        <v>2.4</v>
      </c>
      <c r="F20" s="5" t="s">
        <v>90</v>
      </c>
    </row>
    <row r="21" spans="1:6" ht="25.5" customHeight="1">
      <c r="A21" s="17">
        <v>3</v>
      </c>
      <c r="B21" s="37" t="s">
        <v>16</v>
      </c>
      <c r="C21" s="38"/>
      <c r="D21" s="38"/>
      <c r="E21" s="38"/>
      <c r="F21" s="39"/>
    </row>
    <row r="22" spans="1:6" ht="54.75" customHeight="1">
      <c r="A22" s="6">
        <v>3.1</v>
      </c>
      <c r="B22" s="5" t="s">
        <v>2</v>
      </c>
      <c r="C22" s="14">
        <v>3.1</v>
      </c>
      <c r="D22" s="5" t="s">
        <v>20</v>
      </c>
      <c r="E22" s="14">
        <v>3.1</v>
      </c>
      <c r="F22" s="5" t="s">
        <v>65</v>
      </c>
    </row>
    <row r="23" spans="1:6" ht="54.75" customHeight="1">
      <c r="A23" s="6">
        <v>3.2</v>
      </c>
      <c r="B23" s="5" t="s">
        <v>4</v>
      </c>
      <c r="C23" s="14">
        <v>3.2</v>
      </c>
      <c r="D23" s="5" t="s">
        <v>45</v>
      </c>
      <c r="E23" s="14">
        <v>3.2</v>
      </c>
      <c r="F23" s="5" t="s">
        <v>66</v>
      </c>
    </row>
    <row r="24" spans="1:6" ht="55.5" customHeight="1">
      <c r="A24" s="6">
        <v>3.3</v>
      </c>
      <c r="B24" s="5" t="s">
        <v>3</v>
      </c>
      <c r="C24" s="14">
        <v>3.3</v>
      </c>
      <c r="D24" s="5" t="s">
        <v>21</v>
      </c>
      <c r="E24" s="14">
        <v>3.3</v>
      </c>
      <c r="F24" s="5" t="s">
        <v>67</v>
      </c>
    </row>
    <row r="25" spans="1:6" ht="47.25" customHeight="1">
      <c r="A25" s="6">
        <v>3.4</v>
      </c>
      <c r="B25" s="5" t="s">
        <v>5</v>
      </c>
      <c r="C25" s="6">
        <v>3.4</v>
      </c>
      <c r="D25" s="5" t="s">
        <v>46</v>
      </c>
      <c r="E25" s="6" t="s">
        <v>19</v>
      </c>
      <c r="F25" s="5" t="s">
        <v>93</v>
      </c>
    </row>
    <row r="26" spans="1:6" ht="58.5" customHeight="1">
      <c r="A26" s="6">
        <v>3.5</v>
      </c>
      <c r="B26" s="5" t="s">
        <v>6</v>
      </c>
      <c r="C26" s="6">
        <v>3.5</v>
      </c>
      <c r="D26" s="5" t="s">
        <v>109</v>
      </c>
      <c r="E26" s="6">
        <v>3.5</v>
      </c>
      <c r="F26" s="5" t="s">
        <v>68</v>
      </c>
    </row>
    <row r="27" spans="1:6" ht="71.25" customHeight="1">
      <c r="A27" s="3">
        <v>3.6</v>
      </c>
      <c r="B27" s="5" t="s">
        <v>8</v>
      </c>
      <c r="C27" s="6">
        <v>3.6</v>
      </c>
      <c r="D27" s="5" t="s">
        <v>91</v>
      </c>
      <c r="E27" s="6">
        <v>3.6</v>
      </c>
      <c r="F27" s="5" t="s">
        <v>69</v>
      </c>
    </row>
    <row r="28" spans="1:6" ht="39.75" customHeight="1">
      <c r="A28" s="3">
        <v>3.7</v>
      </c>
      <c r="B28" s="5" t="s">
        <v>9</v>
      </c>
      <c r="C28" s="6">
        <v>3.7</v>
      </c>
      <c r="D28" s="5" t="s">
        <v>47</v>
      </c>
      <c r="E28" s="6">
        <v>3.7</v>
      </c>
      <c r="F28" s="5" t="s">
        <v>70</v>
      </c>
    </row>
    <row r="29" spans="1:6" ht="90.75" customHeight="1">
      <c r="A29" s="6"/>
      <c r="B29" s="5"/>
      <c r="C29" s="6">
        <v>3.8</v>
      </c>
      <c r="D29" s="5" t="s">
        <v>92</v>
      </c>
      <c r="E29" s="6">
        <v>3.8</v>
      </c>
      <c r="F29" s="5" t="s">
        <v>84</v>
      </c>
    </row>
    <row r="30" spans="1:6" ht="57" customHeight="1">
      <c r="A30" s="6"/>
      <c r="B30" s="5"/>
      <c r="C30" s="6">
        <v>3.9</v>
      </c>
      <c r="D30" s="5" t="s">
        <v>48</v>
      </c>
      <c r="E30" s="6">
        <v>3.9</v>
      </c>
      <c r="F30" s="5" t="s">
        <v>71</v>
      </c>
    </row>
    <row r="31" spans="1:6" ht="55.5" customHeight="1">
      <c r="A31" s="6"/>
      <c r="B31" s="5"/>
      <c r="C31" s="8">
        <v>3.1</v>
      </c>
      <c r="D31" s="5" t="s">
        <v>110</v>
      </c>
      <c r="E31" s="8">
        <v>3.1</v>
      </c>
      <c r="F31" s="5" t="s">
        <v>35</v>
      </c>
    </row>
    <row r="32" spans="1:6" ht="55.5" customHeight="1">
      <c r="A32" s="6"/>
      <c r="B32" s="5"/>
      <c r="C32" s="8">
        <v>3.11</v>
      </c>
      <c r="D32" s="5" t="s">
        <v>49</v>
      </c>
      <c r="E32" s="8">
        <v>3.11</v>
      </c>
      <c r="F32" s="5" t="s">
        <v>62</v>
      </c>
    </row>
    <row r="33" spans="1:6" ht="55.5" customHeight="1">
      <c r="A33" s="6"/>
      <c r="B33" s="5"/>
      <c r="C33" s="8">
        <v>3.12</v>
      </c>
      <c r="D33" s="5" t="s">
        <v>50</v>
      </c>
      <c r="E33" s="8">
        <v>3.12</v>
      </c>
      <c r="F33" s="4" t="s">
        <v>72</v>
      </c>
    </row>
    <row r="34" spans="1:6" ht="55.5" customHeight="1">
      <c r="A34" s="6"/>
      <c r="B34" s="20"/>
      <c r="C34" s="8">
        <v>3.13</v>
      </c>
      <c r="D34" s="5" t="s">
        <v>103</v>
      </c>
      <c r="E34" s="8">
        <v>3.13</v>
      </c>
      <c r="F34" s="4" t="s">
        <v>74</v>
      </c>
    </row>
    <row r="35" spans="1:6" ht="65.25" customHeight="1">
      <c r="A35" s="6"/>
      <c r="B35" s="20"/>
      <c r="C35" s="6">
        <v>3.14</v>
      </c>
      <c r="D35" s="5" t="s">
        <v>22</v>
      </c>
      <c r="E35" s="8"/>
      <c r="F35" s="4"/>
    </row>
    <row r="36" spans="1:6" ht="25.5" customHeight="1">
      <c r="A36" s="18">
        <v>4</v>
      </c>
      <c r="B36" s="44" t="s">
        <v>17</v>
      </c>
      <c r="C36" s="45"/>
      <c r="D36" s="45"/>
      <c r="E36" s="45"/>
      <c r="F36" s="46"/>
    </row>
    <row r="37" spans="1:6" ht="84" customHeight="1">
      <c r="A37" s="5">
        <v>4.0999999999999996</v>
      </c>
      <c r="B37" s="5" t="s">
        <v>7</v>
      </c>
      <c r="C37" s="6">
        <v>4.0999999999999996</v>
      </c>
      <c r="D37" s="5" t="s">
        <v>100</v>
      </c>
      <c r="E37" s="6">
        <v>4.0999999999999996</v>
      </c>
      <c r="F37" s="5" t="s">
        <v>75</v>
      </c>
    </row>
    <row r="38" spans="1:6" ht="149.25" customHeight="1">
      <c r="A38" s="5"/>
      <c r="B38" s="5"/>
      <c r="C38" s="6">
        <v>4.2</v>
      </c>
      <c r="D38" s="5" t="s">
        <v>85</v>
      </c>
      <c r="E38" s="6">
        <v>4.2</v>
      </c>
      <c r="F38" s="11" t="s">
        <v>76</v>
      </c>
    </row>
    <row r="39" spans="1:6" ht="63" customHeight="1">
      <c r="A39" s="5"/>
      <c r="B39" s="20"/>
      <c r="C39" s="6"/>
      <c r="D39" s="4"/>
      <c r="E39" s="31">
        <v>4.3</v>
      </c>
      <c r="F39" s="11" t="s">
        <v>23</v>
      </c>
    </row>
    <row r="40" spans="1:6" ht="63" customHeight="1">
      <c r="A40" s="5"/>
      <c r="B40" s="20"/>
      <c r="C40" s="6"/>
      <c r="D40" s="4"/>
      <c r="E40" s="31">
        <v>4.4000000000000004</v>
      </c>
      <c r="F40" s="11" t="s">
        <v>73</v>
      </c>
    </row>
    <row r="41" spans="1:6" ht="63" customHeight="1">
      <c r="A41" s="5"/>
      <c r="B41" s="20"/>
      <c r="C41" s="6"/>
      <c r="D41" s="4"/>
      <c r="E41" s="31">
        <v>4.5</v>
      </c>
      <c r="F41" s="11" t="s">
        <v>78</v>
      </c>
    </row>
    <row r="42" spans="1:6" ht="63" customHeight="1">
      <c r="A42" s="5"/>
      <c r="B42" s="20"/>
      <c r="C42" s="6"/>
      <c r="D42" s="4"/>
      <c r="E42" s="31">
        <v>4.5999999999999996</v>
      </c>
      <c r="F42" s="21" t="s">
        <v>86</v>
      </c>
    </row>
    <row r="43" spans="1:6" ht="25.5" customHeight="1">
      <c r="A43" s="19">
        <v>5</v>
      </c>
      <c r="B43" s="47" t="s">
        <v>18</v>
      </c>
      <c r="C43" s="48"/>
      <c r="D43" s="48"/>
      <c r="E43" s="48"/>
      <c r="F43" s="49"/>
    </row>
    <row r="44" spans="1:6" ht="159.75" customHeight="1">
      <c r="A44" s="6">
        <v>5.0999999999999996</v>
      </c>
      <c r="B44" s="5" t="s">
        <v>11</v>
      </c>
      <c r="C44" s="6">
        <v>5.0999999999999996</v>
      </c>
      <c r="D44" s="5" t="s">
        <v>51</v>
      </c>
      <c r="E44" s="6">
        <v>5.0999999999999996</v>
      </c>
      <c r="F44" s="5" t="s">
        <v>77</v>
      </c>
    </row>
    <row r="45" spans="1:6" ht="59.25" customHeight="1">
      <c r="A45" s="6">
        <v>5.2</v>
      </c>
      <c r="B45" s="5" t="s">
        <v>10</v>
      </c>
      <c r="C45" s="6">
        <v>5.2</v>
      </c>
      <c r="D45" s="5" t="s">
        <v>52</v>
      </c>
      <c r="E45" s="6">
        <v>5.2</v>
      </c>
      <c r="F45" s="5" t="s">
        <v>79</v>
      </c>
    </row>
    <row r="46" spans="1:6" ht="60" customHeight="1">
      <c r="A46" s="5"/>
      <c r="B46" s="5"/>
      <c r="C46" s="6">
        <v>5.3</v>
      </c>
      <c r="D46" s="5" t="s">
        <v>98</v>
      </c>
      <c r="E46" s="6">
        <v>5.3</v>
      </c>
      <c r="F46" s="5" t="s">
        <v>111</v>
      </c>
    </row>
    <row r="47" spans="1:6" ht="68.25" customHeight="1">
      <c r="A47" s="5"/>
      <c r="B47" s="5"/>
      <c r="C47" s="6">
        <v>5.4</v>
      </c>
      <c r="D47" s="5" t="s">
        <v>53</v>
      </c>
      <c r="E47" s="6">
        <v>5.4</v>
      </c>
      <c r="F47" s="5" t="s">
        <v>94</v>
      </c>
    </row>
    <row r="48" spans="1:6" ht="67.5" customHeight="1">
      <c r="A48" s="5"/>
      <c r="B48" s="5"/>
      <c r="C48" s="6">
        <v>5.5</v>
      </c>
      <c r="D48" s="5" t="s">
        <v>54</v>
      </c>
      <c r="E48" s="6">
        <v>5.5</v>
      </c>
      <c r="F48" s="11" t="s">
        <v>80</v>
      </c>
    </row>
    <row r="49" spans="1:6" ht="69" customHeight="1">
      <c r="A49" s="5"/>
      <c r="B49" s="5"/>
      <c r="C49" s="6">
        <v>5.6</v>
      </c>
      <c r="D49" s="5" t="s">
        <v>99</v>
      </c>
      <c r="E49" s="6">
        <v>5.6</v>
      </c>
      <c r="F49" s="12" t="s">
        <v>96</v>
      </c>
    </row>
    <row r="50" spans="1:6" ht="72.75" customHeight="1">
      <c r="A50" s="5"/>
      <c r="B50" s="10"/>
      <c r="C50" s="9"/>
      <c r="E50" s="6">
        <v>5.7</v>
      </c>
      <c r="F50" s="30" t="s">
        <v>97</v>
      </c>
    </row>
    <row r="51" spans="1:6" ht="72.75" customHeight="1">
      <c r="A51" s="5"/>
      <c r="B51" s="10"/>
      <c r="C51" s="9"/>
      <c r="D51" s="10"/>
      <c r="E51" s="6">
        <v>5.8</v>
      </c>
      <c r="F51" s="5" t="s">
        <v>81</v>
      </c>
    </row>
    <row r="52" spans="1:6" ht="72.75" customHeight="1">
      <c r="A52" s="3"/>
      <c r="B52" s="10"/>
      <c r="C52" s="9"/>
      <c r="D52" s="10"/>
      <c r="E52" s="14">
        <v>5.9</v>
      </c>
      <c r="F52" s="5" t="s">
        <v>87</v>
      </c>
    </row>
    <row r="53" spans="1:6" ht="72.75" customHeight="1">
      <c r="A53" s="3"/>
      <c r="B53" s="10"/>
      <c r="C53" s="9"/>
      <c r="D53" s="10"/>
      <c r="E53" s="8">
        <v>5.0999999999999996</v>
      </c>
      <c r="F53" s="21" t="s">
        <v>95</v>
      </c>
    </row>
    <row r="54" spans="1:6" ht="72.75" customHeight="1">
      <c r="A54" s="3"/>
      <c r="B54" s="22"/>
      <c r="C54" s="9"/>
      <c r="D54" s="23"/>
      <c r="E54" s="8">
        <v>5.1100000000000003</v>
      </c>
      <c r="F54" s="21" t="s">
        <v>82</v>
      </c>
    </row>
  </sheetData>
  <pageMargins left="0.7" right="0.7" top="0.75" bottom="0.75" header="0.3" footer="0.3"/>
  <pageSetup paperSize="9" scale="2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C49"/>
  <sheetViews>
    <sheetView zoomScale="50" zoomScaleNormal="50" workbookViewId="0">
      <selection activeCell="AE14" sqref="AE14"/>
    </sheetView>
  </sheetViews>
  <sheetFormatPr defaultColWidth="8.85546875" defaultRowHeight="20.25"/>
  <cols>
    <col min="1" max="1" width="14.85546875" style="162" customWidth="1"/>
    <col min="2" max="18" width="8.85546875" style="162"/>
    <col min="19" max="19" width="12.85546875" style="162" customWidth="1"/>
    <col min="20" max="20" width="11.7109375" style="162" customWidth="1"/>
    <col min="21" max="24" width="8.85546875" style="162"/>
    <col min="25" max="25" width="80.28515625" style="162" customWidth="1"/>
    <col min="26" max="26" width="9.5703125" style="136" customWidth="1"/>
    <col min="27" max="27" width="18.140625" style="164" customWidth="1"/>
    <col min="28" max="28" width="18.7109375" style="164" customWidth="1"/>
    <col min="29" max="29" width="80.28515625" style="164" customWidth="1"/>
    <col min="30" max="16384" width="8.85546875" style="162"/>
  </cols>
  <sheetData>
    <row r="1" spans="1:29" ht="32.25" customHeight="1">
      <c r="A1" s="299" t="s">
        <v>290</v>
      </c>
      <c r="B1" s="299"/>
      <c r="C1" s="299"/>
      <c r="D1" s="299"/>
      <c r="E1" s="299"/>
      <c r="F1" s="299"/>
      <c r="G1" s="299"/>
      <c r="H1" s="299"/>
      <c r="I1" s="299"/>
      <c r="J1" s="299"/>
      <c r="K1" s="299"/>
      <c r="L1" s="299"/>
      <c r="M1" s="299"/>
      <c r="N1" s="299"/>
      <c r="O1" s="299"/>
      <c r="P1" s="299"/>
      <c r="Q1" s="299"/>
      <c r="R1" s="299"/>
      <c r="S1" s="299"/>
      <c r="T1" s="299"/>
      <c r="U1" s="299"/>
      <c r="V1" s="299"/>
      <c r="W1" s="299"/>
      <c r="X1" s="299"/>
      <c r="Y1" s="299"/>
      <c r="Z1" s="165" t="s">
        <v>12</v>
      </c>
      <c r="AA1" s="166" t="s">
        <v>283</v>
      </c>
      <c r="AB1" s="166" t="s">
        <v>284</v>
      </c>
      <c r="AC1" s="166" t="s">
        <v>285</v>
      </c>
    </row>
    <row r="2" spans="1:29" ht="35.2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5">
        <v>1</v>
      </c>
      <c r="AA2" s="166" t="s">
        <v>0</v>
      </c>
      <c r="AB2" s="166" t="s">
        <v>286</v>
      </c>
      <c r="AC2" s="167" t="s">
        <v>113</v>
      </c>
    </row>
    <row r="3" spans="1:29" ht="35.25" customHeight="1">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5">
        <v>2</v>
      </c>
      <c r="AA3" s="166" t="s">
        <v>286</v>
      </c>
      <c r="AB3" s="166" t="s">
        <v>0</v>
      </c>
      <c r="AC3" s="167" t="s">
        <v>291</v>
      </c>
    </row>
    <row r="4" spans="1:29" ht="35.25" customHeight="1">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5">
        <v>3</v>
      </c>
      <c r="AA4" s="166" t="s">
        <v>286</v>
      </c>
      <c r="AB4" s="166" t="s">
        <v>287</v>
      </c>
      <c r="AC4" s="167" t="s">
        <v>292</v>
      </c>
    </row>
    <row r="5" spans="1:29" ht="35.25" customHeight="1">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5">
        <v>4</v>
      </c>
      <c r="AA5" s="166" t="s">
        <v>286</v>
      </c>
      <c r="AB5" s="166" t="s">
        <v>287</v>
      </c>
      <c r="AC5" s="167" t="s">
        <v>292</v>
      </c>
    </row>
    <row r="6" spans="1:29" ht="35.25" customHeight="1">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5">
        <v>5</v>
      </c>
      <c r="AA6" s="166" t="s">
        <v>286</v>
      </c>
      <c r="AB6" s="166" t="s">
        <v>287</v>
      </c>
      <c r="AC6" s="167" t="s">
        <v>292</v>
      </c>
    </row>
    <row r="7" spans="1:29" ht="35.25" customHeight="1">
      <c r="A7" s="163"/>
      <c r="B7" s="163"/>
      <c r="C7" s="163"/>
      <c r="D7" s="163"/>
      <c r="E7" s="163"/>
      <c r="F7" s="163"/>
      <c r="G7" s="163"/>
      <c r="H7" s="163"/>
      <c r="I7" s="163"/>
      <c r="J7" s="163"/>
      <c r="K7" s="163"/>
      <c r="L7" s="163"/>
      <c r="M7" s="163"/>
      <c r="N7" s="163"/>
      <c r="O7" s="163"/>
      <c r="P7" s="163"/>
      <c r="Q7" s="163"/>
      <c r="R7" s="163"/>
      <c r="S7" s="163"/>
      <c r="T7" s="163"/>
      <c r="U7" s="163"/>
      <c r="V7" s="163"/>
      <c r="W7" s="163"/>
      <c r="X7" s="163"/>
      <c r="Y7" s="163"/>
      <c r="Z7" s="165">
        <v>6</v>
      </c>
      <c r="AA7" s="166" t="s">
        <v>286</v>
      </c>
      <c r="AB7" s="166" t="s">
        <v>0</v>
      </c>
      <c r="AC7" s="167" t="s">
        <v>293</v>
      </c>
    </row>
    <row r="8" spans="1:29" ht="35.25" customHeight="1">
      <c r="A8" s="163"/>
      <c r="B8" s="163"/>
      <c r="C8" s="163"/>
      <c r="D8" s="163"/>
      <c r="E8" s="163"/>
      <c r="F8" s="163"/>
      <c r="G8" s="163"/>
      <c r="H8" s="163"/>
      <c r="I8" s="163"/>
      <c r="J8" s="163"/>
      <c r="K8" s="163"/>
      <c r="L8" s="163"/>
      <c r="M8" s="163"/>
      <c r="N8" s="163"/>
      <c r="O8" s="163"/>
      <c r="P8" s="163"/>
      <c r="Q8" s="163"/>
      <c r="R8" s="163"/>
      <c r="S8" s="163"/>
      <c r="T8" s="163"/>
      <c r="U8" s="163"/>
      <c r="V8" s="163"/>
      <c r="W8" s="163"/>
      <c r="X8" s="163"/>
      <c r="Y8" s="163"/>
      <c r="Z8" s="165">
        <v>7</v>
      </c>
      <c r="AA8" s="166" t="s">
        <v>286</v>
      </c>
      <c r="AB8" s="166" t="s">
        <v>0</v>
      </c>
      <c r="AC8" s="167" t="s">
        <v>294</v>
      </c>
    </row>
    <row r="9" spans="1:29" ht="35.25" customHeight="1">
      <c r="A9" s="163"/>
      <c r="B9" s="163"/>
      <c r="C9" s="163"/>
      <c r="D9" s="163"/>
      <c r="E9" s="163"/>
      <c r="F9" s="163"/>
      <c r="G9" s="163"/>
      <c r="H9" s="163"/>
      <c r="I9" s="163"/>
      <c r="J9" s="163"/>
      <c r="K9" s="163"/>
      <c r="L9" s="163"/>
      <c r="M9" s="163"/>
      <c r="N9" s="163"/>
      <c r="O9" s="163"/>
      <c r="P9" s="163"/>
      <c r="Q9" s="163"/>
      <c r="R9" s="163"/>
      <c r="S9" s="163"/>
      <c r="T9" s="163"/>
      <c r="U9" s="163"/>
      <c r="V9" s="163"/>
      <c r="W9" s="163"/>
      <c r="X9" s="163"/>
      <c r="Y9" s="163"/>
      <c r="Z9" s="165">
        <v>8</v>
      </c>
      <c r="AA9" s="166" t="s">
        <v>0</v>
      </c>
      <c r="AB9" s="166" t="s">
        <v>286</v>
      </c>
      <c r="AC9" s="167" t="s">
        <v>113</v>
      </c>
    </row>
    <row r="10" spans="1:29" ht="35.25" customHeight="1">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5">
        <v>9</v>
      </c>
      <c r="AA10" s="166" t="s">
        <v>286</v>
      </c>
      <c r="AB10" s="166" t="s">
        <v>0</v>
      </c>
      <c r="AC10" s="167" t="s">
        <v>291</v>
      </c>
    </row>
    <row r="11" spans="1:29" ht="35.25" customHeight="1">
      <c r="A11" s="163"/>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5">
        <v>10</v>
      </c>
      <c r="AA11" s="166" t="s">
        <v>286</v>
      </c>
      <c r="AB11" s="166" t="s">
        <v>287</v>
      </c>
      <c r="AC11" s="167" t="s">
        <v>292</v>
      </c>
    </row>
    <row r="12" spans="1:29" ht="35.25" customHeight="1">
      <c r="A12" s="16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5">
        <v>11</v>
      </c>
      <c r="AA12" s="166" t="s">
        <v>286</v>
      </c>
      <c r="AB12" s="166" t="s">
        <v>287</v>
      </c>
      <c r="AC12" s="167" t="s">
        <v>292</v>
      </c>
    </row>
    <row r="13" spans="1:29" ht="35.25" customHeight="1">
      <c r="A13" s="163"/>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5">
        <v>12</v>
      </c>
      <c r="AA13" s="166" t="s">
        <v>286</v>
      </c>
      <c r="AB13" s="166" t="s">
        <v>287</v>
      </c>
      <c r="AC13" s="167" t="s">
        <v>292</v>
      </c>
    </row>
    <row r="14" spans="1:29" ht="35.25" customHeight="1">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5">
        <v>13</v>
      </c>
      <c r="AA14" s="166" t="s">
        <v>286</v>
      </c>
      <c r="AB14" s="166" t="s">
        <v>0</v>
      </c>
      <c r="AC14" s="167" t="s">
        <v>293</v>
      </c>
    </row>
    <row r="15" spans="1:29" ht="35.25" customHeight="1">
      <c r="A15" s="163"/>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5">
        <v>14</v>
      </c>
      <c r="AA15" s="166" t="s">
        <v>286</v>
      </c>
      <c r="AB15" s="166" t="s">
        <v>0</v>
      </c>
      <c r="AC15" s="167" t="s">
        <v>294</v>
      </c>
    </row>
    <row r="16" spans="1:29" ht="39.75" customHeight="1">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5">
        <v>15</v>
      </c>
      <c r="AA16" s="166" t="s">
        <v>0</v>
      </c>
      <c r="AB16" s="166" t="s">
        <v>1</v>
      </c>
      <c r="AC16" s="167" t="s">
        <v>288</v>
      </c>
    </row>
    <row r="17" spans="1:29" ht="38.25" customHeight="1">
      <c r="A17" s="163"/>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5">
        <v>16</v>
      </c>
      <c r="AA17" s="166" t="s">
        <v>287</v>
      </c>
      <c r="AB17" s="166" t="s">
        <v>0</v>
      </c>
      <c r="AC17" s="167" t="s">
        <v>295</v>
      </c>
    </row>
    <row r="18" spans="1:29" ht="47.25" customHeight="1">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5">
        <v>17</v>
      </c>
      <c r="AA18" s="166" t="s">
        <v>287</v>
      </c>
      <c r="AB18" s="166" t="s">
        <v>1</v>
      </c>
      <c r="AC18" s="167" t="s">
        <v>296</v>
      </c>
    </row>
    <row r="19" spans="1:29" ht="57.75" customHeight="1">
      <c r="A19" s="163"/>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5">
        <v>18</v>
      </c>
      <c r="AA19" s="166" t="s">
        <v>287</v>
      </c>
      <c r="AB19" s="166" t="s">
        <v>0</v>
      </c>
      <c r="AC19" s="167" t="s">
        <v>295</v>
      </c>
    </row>
    <row r="20" spans="1:29" ht="47.25" customHeight="1">
      <c r="A20" s="163"/>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5">
        <v>19</v>
      </c>
      <c r="AA20" s="166" t="s">
        <v>287</v>
      </c>
      <c r="AB20" s="166" t="s">
        <v>1</v>
      </c>
      <c r="AC20" s="167" t="s">
        <v>296</v>
      </c>
    </row>
    <row r="21" spans="1:29" ht="74.25" customHeight="1">
      <c r="A21" s="163"/>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5">
        <v>20</v>
      </c>
      <c r="AA21" s="166" t="s">
        <v>0</v>
      </c>
      <c r="AB21" s="166" t="s">
        <v>298</v>
      </c>
      <c r="AC21" s="167" t="s">
        <v>297</v>
      </c>
    </row>
    <row r="22" spans="1:29" ht="36.75" customHeight="1">
      <c r="A22" s="163"/>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5">
        <v>21</v>
      </c>
      <c r="AA22" s="166" t="s">
        <v>0</v>
      </c>
      <c r="AB22" s="166" t="s">
        <v>1</v>
      </c>
      <c r="AC22" s="167" t="s">
        <v>299</v>
      </c>
    </row>
    <row r="23" spans="1:29" ht="39.75" customHeight="1">
      <c r="A23" s="163"/>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5">
        <v>22</v>
      </c>
      <c r="AA23" s="166" t="s">
        <v>300</v>
      </c>
      <c r="AB23" s="166" t="s">
        <v>0</v>
      </c>
      <c r="AC23" s="167" t="s">
        <v>301</v>
      </c>
    </row>
    <row r="24" spans="1:29" ht="35.25" customHeight="1">
      <c r="A24" s="163"/>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5">
        <v>23</v>
      </c>
      <c r="AA24" s="166" t="s">
        <v>0</v>
      </c>
      <c r="AB24" s="166" t="s">
        <v>1</v>
      </c>
      <c r="AC24" s="168" t="s">
        <v>302</v>
      </c>
    </row>
    <row r="25" spans="1:29" ht="54.75" customHeight="1">
      <c r="A25" s="163"/>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5">
        <v>24</v>
      </c>
      <c r="AA25" s="166" t="s">
        <v>303</v>
      </c>
      <c r="AB25" s="166" t="s">
        <v>0</v>
      </c>
      <c r="AC25" s="167" t="s">
        <v>295</v>
      </c>
    </row>
    <row r="26" spans="1:29" ht="63.75" customHeight="1">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5">
        <v>25</v>
      </c>
      <c r="AA26" s="166" t="s">
        <v>303</v>
      </c>
      <c r="AB26" s="166" t="s">
        <v>304</v>
      </c>
      <c r="AC26" s="167" t="s">
        <v>305</v>
      </c>
    </row>
    <row r="27" spans="1:29" ht="47.25" customHeight="1">
      <c r="A27" s="163"/>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5">
        <v>26</v>
      </c>
      <c r="AA27" s="166" t="s">
        <v>303</v>
      </c>
      <c r="AB27" s="166" t="s">
        <v>0</v>
      </c>
      <c r="AC27" s="167" t="s">
        <v>295</v>
      </c>
    </row>
    <row r="28" spans="1:29" ht="63.75" customHeight="1">
      <c r="A28" s="163"/>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5">
        <v>27</v>
      </c>
      <c r="AA28" s="166" t="s">
        <v>303</v>
      </c>
      <c r="AB28" s="166" t="s">
        <v>304</v>
      </c>
      <c r="AC28" s="167" t="s">
        <v>305</v>
      </c>
    </row>
    <row r="29" spans="1:29" ht="45.75" customHeight="1">
      <c r="A29" s="163"/>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5">
        <v>28</v>
      </c>
      <c r="AA29" s="166" t="s">
        <v>300</v>
      </c>
      <c r="AB29" s="166" t="s">
        <v>0</v>
      </c>
      <c r="AC29" s="167" t="s">
        <v>301</v>
      </c>
    </row>
    <row r="30" spans="1:29" ht="83.25" customHeight="1">
      <c r="A30" s="163"/>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5">
        <v>29</v>
      </c>
      <c r="AA30" s="166" t="s">
        <v>300</v>
      </c>
      <c r="AB30" s="166" t="s">
        <v>1</v>
      </c>
      <c r="AC30" s="167" t="s">
        <v>306</v>
      </c>
    </row>
    <row r="31" spans="1:29" ht="48.75" customHeight="1">
      <c r="A31" s="163"/>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5">
        <v>30</v>
      </c>
      <c r="AA31" s="166" t="s">
        <v>1</v>
      </c>
      <c r="AB31" s="166" t="s">
        <v>298</v>
      </c>
      <c r="AC31" s="167" t="s">
        <v>307</v>
      </c>
    </row>
    <row r="32" spans="1:29" ht="62.25" customHeight="1">
      <c r="A32" s="163"/>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5">
        <v>31</v>
      </c>
      <c r="AA32" s="166" t="s">
        <v>0</v>
      </c>
      <c r="AB32" s="166" t="s">
        <v>181</v>
      </c>
      <c r="AC32" s="167" t="s">
        <v>308</v>
      </c>
    </row>
    <row r="33" spans="1:29" ht="59.25" customHeight="1">
      <c r="A33" s="163"/>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5">
        <v>32</v>
      </c>
      <c r="AA33" s="166" t="s">
        <v>0</v>
      </c>
      <c r="AB33" s="166" t="s">
        <v>181</v>
      </c>
      <c r="AC33" s="167" t="s">
        <v>308</v>
      </c>
    </row>
    <row r="34" spans="1:29" ht="39.75" customHeight="1">
      <c r="A34" s="163"/>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5">
        <v>33</v>
      </c>
      <c r="AA34" s="166" t="s">
        <v>181</v>
      </c>
      <c r="AB34" s="166" t="s">
        <v>1</v>
      </c>
      <c r="AC34" s="167" t="s">
        <v>309</v>
      </c>
    </row>
    <row r="35" spans="1:29" ht="39.75" customHeight="1">
      <c r="A35" s="163"/>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5">
        <v>34</v>
      </c>
      <c r="AA35" s="166" t="s">
        <v>1</v>
      </c>
      <c r="AB35" s="166" t="s">
        <v>310</v>
      </c>
      <c r="AC35" s="167" t="s">
        <v>311</v>
      </c>
    </row>
    <row r="36" spans="1:29" ht="39.75" customHeight="1">
      <c r="A36" s="163"/>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5">
        <v>35</v>
      </c>
      <c r="AA36" s="166" t="s">
        <v>1</v>
      </c>
      <c r="AB36" s="166" t="s">
        <v>310</v>
      </c>
      <c r="AC36" s="167" t="s">
        <v>312</v>
      </c>
    </row>
    <row r="37" spans="1:29" ht="20.25" hidden="1" customHeight="1">
      <c r="A37" s="163"/>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5">
        <v>36</v>
      </c>
      <c r="AA37" s="166"/>
      <c r="AB37" s="166"/>
      <c r="AC37" s="167"/>
    </row>
    <row r="38" spans="1:29" ht="20.25" hidden="1" customHeight="1">
      <c r="A38" s="163"/>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5">
        <v>37</v>
      </c>
      <c r="AA38" s="166"/>
      <c r="AB38" s="166"/>
      <c r="AC38" s="167"/>
    </row>
    <row r="39" spans="1:29" ht="20.25" hidden="1" customHeight="1">
      <c r="A39" s="163"/>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5">
        <v>38</v>
      </c>
      <c r="AA39" s="166"/>
      <c r="AB39" s="166"/>
      <c r="AC39" s="167"/>
    </row>
    <row r="40" spans="1:29" ht="20.25" hidden="1" customHeight="1">
      <c r="A40" s="163"/>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5">
        <v>39</v>
      </c>
      <c r="AA40" s="166"/>
      <c r="AB40" s="166"/>
      <c r="AC40" s="167"/>
    </row>
    <row r="41" spans="1:29" ht="20.25" hidden="1" customHeight="1">
      <c r="A41" s="163"/>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5">
        <v>40</v>
      </c>
      <c r="AA41" s="166"/>
      <c r="AB41" s="166"/>
      <c r="AC41" s="167"/>
    </row>
    <row r="42" spans="1:29" ht="20.25" hidden="1" customHeight="1">
      <c r="A42" s="163"/>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5">
        <v>41</v>
      </c>
      <c r="AA42" s="166"/>
      <c r="AB42" s="166"/>
      <c r="AC42" s="167"/>
    </row>
    <row r="43" spans="1:29" ht="20.25" hidden="1" customHeight="1">
      <c r="Z43" s="165">
        <v>42</v>
      </c>
      <c r="AA43" s="166"/>
      <c r="AB43" s="166"/>
      <c r="AC43" s="167"/>
    </row>
    <row r="44" spans="1:29" ht="20.25" hidden="1" customHeight="1">
      <c r="Z44" s="165">
        <v>43</v>
      </c>
      <c r="AA44" s="166"/>
      <c r="AB44" s="166"/>
      <c r="AC44" s="167"/>
    </row>
    <row r="45" spans="1:29" ht="20.25" hidden="1" customHeight="1">
      <c r="Z45" s="165">
        <v>44</v>
      </c>
      <c r="AA45" s="166"/>
      <c r="AB45" s="166"/>
      <c r="AC45" s="167"/>
    </row>
    <row r="46" spans="1:29" ht="20.25" hidden="1" customHeight="1">
      <c r="Z46" s="165">
        <v>45</v>
      </c>
      <c r="AA46" s="166"/>
      <c r="AB46" s="166"/>
      <c r="AC46" s="167"/>
    </row>
    <row r="47" spans="1:29" ht="20.25" hidden="1" customHeight="1">
      <c r="Z47" s="165">
        <v>46</v>
      </c>
      <c r="AA47" s="166"/>
      <c r="AB47" s="166"/>
      <c r="AC47" s="167"/>
    </row>
    <row r="48" spans="1:29" ht="20.25" hidden="1" customHeight="1">
      <c r="Z48" s="165">
        <v>47</v>
      </c>
      <c r="AA48" s="166"/>
      <c r="AB48" s="166"/>
      <c r="AC48" s="167"/>
    </row>
    <row r="49" spans="26:29" ht="20.25" hidden="1" customHeight="1">
      <c r="Z49" s="165">
        <v>48</v>
      </c>
      <c r="AA49" s="166"/>
      <c r="AB49" s="166"/>
      <c r="AC49" s="167"/>
    </row>
  </sheetData>
  <mergeCells count="1">
    <mergeCell ref="A1:Y1"/>
  </mergeCells>
  <pageMargins left="0.11811023622047245" right="0.11811023622047245" top="0.19685039370078741" bottom="0.15748031496062992" header="0.31496062992125984" footer="0.31496062992125984"/>
  <pageSetup paperSize="8" scale="4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DI30"/>
  <sheetViews>
    <sheetView zoomScale="50" zoomScaleNormal="50" workbookViewId="0">
      <pane xSplit="2" ySplit="3" topLeftCell="C7" activePane="bottomRight" state="frozen"/>
      <selection activeCell="Z48" sqref="Z48"/>
      <selection pane="topRight" activeCell="Z48" sqref="Z48"/>
      <selection pane="bottomLeft" activeCell="Z48" sqref="Z48"/>
      <selection pane="bottomRight" activeCell="A2" sqref="A2:B10"/>
    </sheetView>
  </sheetViews>
  <sheetFormatPr defaultColWidth="9.140625" defaultRowHeight="15.75"/>
  <cols>
    <col min="1" max="1" width="6.7109375" style="131" customWidth="1"/>
    <col min="2" max="2" width="68.85546875" style="131" customWidth="1"/>
    <col min="3" max="6" width="2.140625" style="50" customWidth="1"/>
    <col min="7" max="113" width="2.85546875" style="50" customWidth="1"/>
    <col min="114" max="16384" width="9.140625" style="50"/>
  </cols>
  <sheetData>
    <row r="1" spans="1:113" ht="30.6" customHeight="1">
      <c r="A1" s="301" t="s">
        <v>289</v>
      </c>
      <c r="B1" s="301"/>
    </row>
    <row r="2" spans="1:113" s="131" customFormat="1" ht="47.45" customHeight="1">
      <c r="A2" s="302" t="s">
        <v>115</v>
      </c>
      <c r="B2" s="304" t="s">
        <v>281</v>
      </c>
      <c r="C2" s="300" t="s">
        <v>116</v>
      </c>
      <c r="D2" s="300"/>
      <c r="E2" s="300"/>
      <c r="F2" s="300"/>
      <c r="G2" s="300"/>
      <c r="H2" s="300"/>
      <c r="I2" s="300"/>
      <c r="J2" s="300"/>
      <c r="K2" s="300"/>
      <c r="L2" s="300" t="s">
        <v>117</v>
      </c>
      <c r="M2" s="300"/>
      <c r="N2" s="300"/>
      <c r="O2" s="300"/>
      <c r="P2" s="300"/>
      <c r="Q2" s="300"/>
      <c r="R2" s="300" t="s">
        <v>118</v>
      </c>
      <c r="S2" s="300"/>
      <c r="T2" s="300"/>
      <c r="U2" s="300"/>
      <c r="V2" s="300"/>
      <c r="W2" s="300"/>
      <c r="X2" s="300" t="s">
        <v>119</v>
      </c>
      <c r="Y2" s="300"/>
      <c r="Z2" s="300"/>
      <c r="AA2" s="300"/>
      <c r="AB2" s="300"/>
      <c r="AC2" s="300"/>
      <c r="AD2" s="300" t="s">
        <v>120</v>
      </c>
      <c r="AE2" s="300"/>
      <c r="AF2" s="300"/>
      <c r="AG2" s="300"/>
      <c r="AH2" s="300"/>
      <c r="AI2" s="300"/>
      <c r="AJ2" s="300" t="s">
        <v>121</v>
      </c>
      <c r="AK2" s="300"/>
      <c r="AL2" s="300"/>
      <c r="AM2" s="300"/>
      <c r="AN2" s="300"/>
      <c r="AO2" s="300"/>
      <c r="AP2" s="300" t="s">
        <v>122</v>
      </c>
      <c r="AQ2" s="300"/>
      <c r="AR2" s="300"/>
      <c r="AS2" s="300"/>
      <c r="AT2" s="300"/>
      <c r="AU2" s="300"/>
      <c r="AV2" s="300" t="s">
        <v>123</v>
      </c>
      <c r="AW2" s="300"/>
      <c r="AX2" s="300"/>
      <c r="AY2" s="300"/>
      <c r="AZ2" s="300"/>
      <c r="BA2" s="300"/>
      <c r="BB2" s="300" t="s">
        <v>124</v>
      </c>
      <c r="BC2" s="300"/>
      <c r="BD2" s="300"/>
      <c r="BE2" s="300"/>
      <c r="BF2" s="300"/>
      <c r="BG2" s="300"/>
      <c r="BH2" s="300" t="s">
        <v>125</v>
      </c>
      <c r="BI2" s="300"/>
      <c r="BJ2" s="300"/>
      <c r="BK2" s="300"/>
      <c r="BL2" s="300"/>
      <c r="BM2" s="300"/>
      <c r="BN2" s="300" t="s">
        <v>126</v>
      </c>
      <c r="BO2" s="300"/>
      <c r="BP2" s="300"/>
      <c r="BQ2" s="300"/>
      <c r="BR2" s="300"/>
      <c r="BS2" s="300"/>
      <c r="BT2" s="300" t="s">
        <v>129</v>
      </c>
      <c r="BU2" s="300"/>
      <c r="BV2" s="300"/>
      <c r="BW2" s="300"/>
      <c r="BX2" s="300"/>
      <c r="BY2" s="300"/>
      <c r="BZ2" s="300" t="s">
        <v>127</v>
      </c>
      <c r="CA2" s="300"/>
      <c r="CB2" s="300"/>
      <c r="CC2" s="300"/>
      <c r="CD2" s="300"/>
      <c r="CE2" s="300"/>
      <c r="CF2" s="300" t="s">
        <v>130</v>
      </c>
      <c r="CG2" s="300"/>
      <c r="CH2" s="300"/>
      <c r="CI2" s="300"/>
      <c r="CJ2" s="300"/>
      <c r="CK2" s="300"/>
      <c r="CL2" s="300" t="s">
        <v>128</v>
      </c>
      <c r="CM2" s="300"/>
      <c r="CN2" s="300"/>
      <c r="CO2" s="300"/>
      <c r="CP2" s="300"/>
      <c r="CQ2" s="300"/>
      <c r="CR2" s="300" t="s">
        <v>131</v>
      </c>
      <c r="CS2" s="300"/>
      <c r="CT2" s="300"/>
      <c r="CU2" s="300"/>
      <c r="CV2" s="300"/>
      <c r="CW2" s="300"/>
      <c r="CX2" s="300" t="s">
        <v>132</v>
      </c>
      <c r="CY2" s="300"/>
      <c r="CZ2" s="300"/>
      <c r="DA2" s="300"/>
      <c r="DB2" s="300"/>
      <c r="DC2" s="300"/>
      <c r="DD2" s="300" t="s">
        <v>133</v>
      </c>
      <c r="DE2" s="300"/>
      <c r="DF2" s="300"/>
      <c r="DG2" s="300"/>
      <c r="DH2" s="300"/>
      <c r="DI2" s="300"/>
    </row>
    <row r="3" spans="1:113" s="131" customFormat="1" ht="33.6" customHeight="1">
      <c r="A3" s="303"/>
      <c r="B3" s="305"/>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row>
    <row r="4" spans="1:113" ht="240" customHeight="1">
      <c r="A4" s="147">
        <v>1</v>
      </c>
      <c r="B4" s="148"/>
      <c r="C4" s="54" t="s">
        <v>282</v>
      </c>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row>
    <row r="5" spans="1:113" ht="205.5" customHeight="1">
      <c r="A5" s="149">
        <v>2</v>
      </c>
      <c r="B5" s="150"/>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row>
    <row r="6" spans="1:113" ht="205.5" customHeight="1">
      <c r="A6" s="151">
        <v>3</v>
      </c>
      <c r="B6" s="152"/>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row>
    <row r="7" spans="1:113" ht="230.45" customHeight="1">
      <c r="A7" s="153">
        <v>4</v>
      </c>
      <c r="B7" s="1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row>
    <row r="8" spans="1:113" ht="205.5" customHeight="1">
      <c r="A8" s="155">
        <v>5</v>
      </c>
      <c r="B8" s="156"/>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row>
    <row r="9" spans="1:113" ht="205.5" customHeight="1">
      <c r="A9" s="157">
        <v>6</v>
      </c>
      <c r="B9" s="158"/>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row>
    <row r="10" spans="1:113" ht="232.15" customHeight="1">
      <c r="A10" s="159">
        <v>7</v>
      </c>
      <c r="B10" s="160"/>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row>
    <row r="11" spans="1:113" ht="192" hidden="1" customHeight="1">
      <c r="A11" s="63">
        <v>13</v>
      </c>
      <c r="B11" s="161"/>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row>
    <row r="12" spans="1:113" ht="132.75" hidden="1" customHeight="1">
      <c r="A12" s="63">
        <v>14</v>
      </c>
      <c r="B12" s="161"/>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row>
    <row r="13" spans="1:113" ht="100.5" hidden="1" customHeight="1">
      <c r="A13" s="63"/>
      <c r="B13" s="161"/>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row>
    <row r="14" spans="1:113" ht="235.9" hidden="1" customHeight="1">
      <c r="A14" s="63">
        <v>15</v>
      </c>
      <c r="B14" s="161"/>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row>
    <row r="15" spans="1:113" ht="169.15" hidden="1" customHeight="1">
      <c r="A15" s="63">
        <v>16</v>
      </c>
      <c r="B15" s="161"/>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row>
    <row r="16" spans="1:113" ht="60.75" hidden="1" customHeight="1">
      <c r="A16" s="63">
        <v>17</v>
      </c>
      <c r="B16" s="161"/>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row>
    <row r="17" spans="1:113" ht="69.599999999999994" hidden="1" customHeight="1">
      <c r="A17" s="63">
        <v>18</v>
      </c>
      <c r="B17" s="161"/>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row>
    <row r="18" spans="1:113" ht="178.15" hidden="1" customHeight="1">
      <c r="A18" s="63">
        <v>19</v>
      </c>
      <c r="B18" s="161"/>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row>
    <row r="19" spans="1:113" ht="261" hidden="1" customHeight="1">
      <c r="A19" s="63">
        <v>20</v>
      </c>
      <c r="B19" s="161"/>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row>
    <row r="20" spans="1:113" ht="117" hidden="1" customHeight="1">
      <c r="A20" s="63">
        <v>21</v>
      </c>
      <c r="B20" s="161"/>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row>
    <row r="21" spans="1:113" ht="58.15" hidden="1" customHeight="1">
      <c r="A21" s="63">
        <v>22</v>
      </c>
      <c r="B21" s="161"/>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row>
    <row r="22" spans="1:113" ht="139.9" hidden="1" customHeight="1">
      <c r="A22" s="63">
        <v>23</v>
      </c>
      <c r="B22" s="161"/>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row>
    <row r="23" spans="1:113" ht="194.25" hidden="1" customHeight="1">
      <c r="A23" s="63">
        <v>24</v>
      </c>
      <c r="B23" s="161"/>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row>
    <row r="24" spans="1:113" ht="80.25" hidden="1" customHeight="1">
      <c r="A24" s="63">
        <v>25</v>
      </c>
      <c r="B24" s="161"/>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row>
    <row r="25" spans="1:113" ht="184.9" hidden="1" customHeight="1">
      <c r="A25" s="63">
        <v>26</v>
      </c>
      <c r="B25" s="161"/>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row>
    <row r="26" spans="1:113" ht="129.6" hidden="1" customHeight="1">
      <c r="A26" s="63">
        <v>27</v>
      </c>
      <c r="B26" s="161"/>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row>
    <row r="27" spans="1:113" ht="157.15" hidden="1" customHeight="1">
      <c r="A27" s="63">
        <v>28</v>
      </c>
      <c r="B27" s="161"/>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row>
    <row r="28" spans="1:113" ht="40.15" hidden="1" customHeight="1">
      <c r="A28" s="63">
        <v>29</v>
      </c>
      <c r="B28" s="161"/>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row>
    <row r="29" spans="1:113" ht="387.6" hidden="1" customHeight="1">
      <c r="A29" s="52">
        <v>20</v>
      </c>
      <c r="B29" s="52"/>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row>
    <row r="30" spans="1:113" ht="387.6" hidden="1" customHeight="1">
      <c r="A30" s="52">
        <v>21</v>
      </c>
      <c r="B30" s="52"/>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row>
  </sheetData>
  <mergeCells count="22">
    <mergeCell ref="R2:W2"/>
    <mergeCell ref="A1:B1"/>
    <mergeCell ref="A2:A3"/>
    <mergeCell ref="B2:B3"/>
    <mergeCell ref="C2:K2"/>
    <mergeCell ref="L2:Q2"/>
    <mergeCell ref="CR2:CW2"/>
    <mergeCell ref="CX2:DC2"/>
    <mergeCell ref="DD2:DI2"/>
    <mergeCell ref="C3:DI3"/>
    <mergeCell ref="BH2:BM2"/>
    <mergeCell ref="BN2:BS2"/>
    <mergeCell ref="BT2:BY2"/>
    <mergeCell ref="BZ2:CE2"/>
    <mergeCell ref="CF2:CK2"/>
    <mergeCell ref="CL2:CQ2"/>
    <mergeCell ref="X2:AC2"/>
    <mergeCell ref="AD2:AI2"/>
    <mergeCell ref="AJ2:AO2"/>
    <mergeCell ref="AP2:AU2"/>
    <mergeCell ref="AV2:BA2"/>
    <mergeCell ref="BB2:BG2"/>
  </mergeCells>
  <pageMargins left="3.937007874015748E-2" right="3.937007874015748E-2" top="0.19685039370078741" bottom="0.19685039370078741" header="0.31496062992125984" footer="0.31496062992125984"/>
  <pageSetup paperSize="8" scale="5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DJ28"/>
  <sheetViews>
    <sheetView zoomScale="80" zoomScaleNormal="80" workbookViewId="0">
      <pane xSplit="4" ySplit="3" topLeftCell="E4" activePane="bottomRight" state="frozen"/>
      <selection pane="topRight" activeCell="E1" sqref="E1"/>
      <selection pane="bottomLeft" activeCell="A4" sqref="A4"/>
      <selection pane="bottomRight" activeCell="BP11" sqref="BP11"/>
    </sheetView>
  </sheetViews>
  <sheetFormatPr defaultColWidth="9.140625" defaultRowHeight="15.75"/>
  <cols>
    <col min="1" max="1" width="6.7109375" style="131" customWidth="1"/>
    <col min="2" max="2" width="19.5703125" style="131" customWidth="1"/>
    <col min="3" max="3" width="53.85546875" style="50" customWidth="1"/>
    <col min="4" max="4" width="17.7109375" style="131" customWidth="1"/>
    <col min="5" max="5" width="22.140625" style="50" customWidth="1"/>
    <col min="6" max="7" width="2.7109375" style="50" customWidth="1"/>
    <col min="8" max="60" width="2.85546875" style="50" customWidth="1"/>
    <col min="61" max="61" width="3.42578125" style="50" customWidth="1"/>
    <col min="62" max="62" width="3.7109375" style="50" customWidth="1"/>
    <col min="63" max="63" width="3.28515625" style="50" customWidth="1"/>
    <col min="64" max="64" width="3.140625" style="50" customWidth="1"/>
    <col min="65" max="65" width="3.28515625" style="50" customWidth="1"/>
    <col min="66" max="66" width="3.7109375" style="50" customWidth="1"/>
    <col min="67" max="68" width="4" style="50" customWidth="1"/>
    <col min="69" max="70" width="3.7109375" style="50" customWidth="1"/>
    <col min="71" max="71" width="3.85546875" style="50" customWidth="1"/>
    <col min="72" max="72" width="3.42578125" style="50" customWidth="1"/>
    <col min="73" max="73" width="4" style="50" customWidth="1"/>
    <col min="74" max="74" width="3.85546875" style="50" customWidth="1"/>
    <col min="75" max="114" width="3.7109375" style="50" customWidth="1"/>
    <col min="115" max="16384" width="9.140625" style="50"/>
  </cols>
  <sheetData>
    <row r="1" spans="1:114" ht="19.5" thickBot="1">
      <c r="A1" s="312" t="s">
        <v>262</v>
      </c>
      <c r="B1" s="312"/>
      <c r="C1" s="312"/>
      <c r="E1" s="51"/>
    </row>
    <row r="2" spans="1:114" s="131" customFormat="1" ht="47.45" customHeight="1" thickBot="1">
      <c r="A2" s="313" t="s">
        <v>115</v>
      </c>
      <c r="B2" s="315" t="s">
        <v>140</v>
      </c>
      <c r="C2" s="317" t="s">
        <v>112</v>
      </c>
      <c r="D2" s="315" t="s">
        <v>135</v>
      </c>
      <c r="E2" s="319" t="s">
        <v>141</v>
      </c>
      <c r="F2" s="321" t="s">
        <v>116</v>
      </c>
      <c r="G2" s="310"/>
      <c r="H2" s="310"/>
      <c r="I2" s="310"/>
      <c r="J2" s="310"/>
      <c r="K2" s="311"/>
      <c r="L2" s="309" t="s">
        <v>117</v>
      </c>
      <c r="M2" s="310"/>
      <c r="N2" s="310"/>
      <c r="O2" s="310"/>
      <c r="P2" s="310"/>
      <c r="Q2" s="311"/>
      <c r="R2" s="309" t="s">
        <v>118</v>
      </c>
      <c r="S2" s="310"/>
      <c r="T2" s="310"/>
      <c r="U2" s="310"/>
      <c r="V2" s="310"/>
      <c r="W2" s="311"/>
      <c r="X2" s="309" t="s">
        <v>119</v>
      </c>
      <c r="Y2" s="310"/>
      <c r="Z2" s="310"/>
      <c r="AA2" s="310"/>
      <c r="AB2" s="310"/>
      <c r="AC2" s="311"/>
      <c r="AD2" s="309" t="s">
        <v>120</v>
      </c>
      <c r="AE2" s="310"/>
      <c r="AF2" s="310"/>
      <c r="AG2" s="310"/>
      <c r="AH2" s="310"/>
      <c r="AI2" s="311"/>
      <c r="AJ2" s="309" t="s">
        <v>121</v>
      </c>
      <c r="AK2" s="310"/>
      <c r="AL2" s="310"/>
      <c r="AM2" s="310"/>
      <c r="AN2" s="310"/>
      <c r="AO2" s="311"/>
      <c r="AP2" s="309" t="s">
        <v>122</v>
      </c>
      <c r="AQ2" s="310"/>
      <c r="AR2" s="310"/>
      <c r="AS2" s="310"/>
      <c r="AT2" s="310"/>
      <c r="AU2" s="311"/>
      <c r="AV2" s="309" t="s">
        <v>123</v>
      </c>
      <c r="AW2" s="310"/>
      <c r="AX2" s="310"/>
      <c r="AY2" s="310"/>
      <c r="AZ2" s="310"/>
      <c r="BA2" s="311"/>
      <c r="BB2" s="309" t="s">
        <v>124</v>
      </c>
      <c r="BC2" s="310"/>
      <c r="BD2" s="310"/>
      <c r="BE2" s="310"/>
      <c r="BF2" s="310"/>
      <c r="BG2" s="311"/>
      <c r="BH2" s="309" t="s">
        <v>125</v>
      </c>
      <c r="BI2" s="310"/>
      <c r="BJ2" s="310"/>
      <c r="BK2" s="310"/>
      <c r="BL2" s="310"/>
      <c r="BM2" s="311"/>
      <c r="BN2" s="309" t="s">
        <v>126</v>
      </c>
      <c r="BO2" s="310"/>
      <c r="BP2" s="310"/>
      <c r="BQ2" s="310"/>
      <c r="BR2" s="310"/>
      <c r="BS2" s="311"/>
      <c r="BT2" s="228" t="s">
        <v>129</v>
      </c>
      <c r="BU2" s="228"/>
      <c r="BV2" s="228"/>
      <c r="BW2" s="228"/>
      <c r="BX2" s="228"/>
      <c r="BY2" s="228"/>
      <c r="BZ2" s="306" t="s">
        <v>127</v>
      </c>
      <c r="CA2" s="307"/>
      <c r="CB2" s="307"/>
      <c r="CC2" s="307"/>
      <c r="CD2" s="307"/>
      <c r="CE2" s="308"/>
      <c r="CF2" s="306" t="s">
        <v>130</v>
      </c>
      <c r="CG2" s="307"/>
      <c r="CH2" s="307"/>
      <c r="CI2" s="307"/>
      <c r="CJ2" s="307"/>
      <c r="CK2" s="308"/>
      <c r="CL2" s="306" t="s">
        <v>128</v>
      </c>
      <c r="CM2" s="307"/>
      <c r="CN2" s="307"/>
      <c r="CO2" s="307"/>
      <c r="CP2" s="307"/>
      <c r="CQ2" s="308"/>
      <c r="CR2" s="306" t="s">
        <v>131</v>
      </c>
      <c r="CS2" s="307"/>
      <c r="CT2" s="307"/>
      <c r="CU2" s="307"/>
      <c r="CV2" s="307"/>
      <c r="CW2" s="308"/>
      <c r="CX2" s="306" t="s">
        <v>132</v>
      </c>
      <c r="CY2" s="307"/>
      <c r="CZ2" s="307"/>
      <c r="DA2" s="307"/>
      <c r="DB2" s="307"/>
      <c r="DC2" s="308"/>
      <c r="DD2" s="306" t="s">
        <v>133</v>
      </c>
      <c r="DE2" s="307"/>
      <c r="DF2" s="307"/>
      <c r="DG2" s="307"/>
      <c r="DH2" s="307"/>
      <c r="DI2" s="308"/>
      <c r="DJ2" s="137"/>
    </row>
    <row r="3" spans="1:114" s="131" customFormat="1" ht="19.899999999999999" customHeight="1" thickBot="1">
      <c r="A3" s="314"/>
      <c r="B3" s="316"/>
      <c r="C3" s="318"/>
      <c r="D3" s="316"/>
      <c r="E3" s="320"/>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row>
    <row r="4" spans="1:114" s="131" customFormat="1" ht="58.15" customHeight="1">
      <c r="A4" s="132">
        <v>1</v>
      </c>
      <c r="B4" s="133" t="s">
        <v>193</v>
      </c>
      <c r="C4" s="139" t="s">
        <v>263</v>
      </c>
      <c r="D4" s="135">
        <v>20</v>
      </c>
      <c r="E4" s="140"/>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row>
    <row r="5" spans="1:114" s="131" customFormat="1" ht="66" customHeight="1">
      <c r="A5" s="52">
        <v>2</v>
      </c>
      <c r="B5" s="63" t="s">
        <v>193</v>
      </c>
      <c r="C5" s="61" t="s">
        <v>264</v>
      </c>
      <c r="D5" s="55">
        <v>20</v>
      </c>
      <c r="E5" s="87"/>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row>
    <row r="6" spans="1:114" s="131" customFormat="1" ht="61.15" customHeight="1">
      <c r="A6" s="52">
        <v>3</v>
      </c>
      <c r="B6" s="63" t="s">
        <v>193</v>
      </c>
      <c r="C6" s="142" t="s">
        <v>265</v>
      </c>
      <c r="D6" s="55">
        <v>20</v>
      </c>
      <c r="E6" s="62"/>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row>
    <row r="7" spans="1:114" ht="252" customHeight="1">
      <c r="A7" s="52">
        <v>4</v>
      </c>
      <c r="B7" s="63" t="s">
        <v>193</v>
      </c>
      <c r="C7" s="61" t="s">
        <v>266</v>
      </c>
      <c r="D7" s="55">
        <v>40</v>
      </c>
      <c r="E7" s="62"/>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row>
    <row r="8" spans="1:114" ht="20.25">
      <c r="A8" s="52">
        <v>5</v>
      </c>
      <c r="B8" s="63" t="s">
        <v>193</v>
      </c>
      <c r="C8" s="61" t="s">
        <v>267</v>
      </c>
      <c r="D8" s="55">
        <v>60</v>
      </c>
      <c r="E8" s="62"/>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row r="9" spans="1:114" ht="20.25">
      <c r="A9" s="52">
        <v>6</v>
      </c>
      <c r="B9" s="63" t="s">
        <v>183</v>
      </c>
      <c r="C9" s="61" t="s">
        <v>268</v>
      </c>
      <c r="D9" s="55">
        <v>60</v>
      </c>
      <c r="E9" s="62"/>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row>
    <row r="10" spans="1:114" ht="47.25">
      <c r="A10" s="52">
        <v>7</v>
      </c>
      <c r="B10" s="63" t="s">
        <v>193</v>
      </c>
      <c r="C10" s="61" t="s">
        <v>269</v>
      </c>
      <c r="D10" s="55">
        <v>30</v>
      </c>
      <c r="E10" s="88"/>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row>
    <row r="11" spans="1:114" ht="63">
      <c r="A11" s="52">
        <v>8</v>
      </c>
      <c r="B11" s="63" t="s">
        <v>193</v>
      </c>
      <c r="C11" s="61" t="s">
        <v>270</v>
      </c>
      <c r="D11" s="55">
        <v>30</v>
      </c>
      <c r="E11" s="88"/>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row>
    <row r="12" spans="1:114" ht="157.5">
      <c r="A12" s="52">
        <v>9</v>
      </c>
      <c r="B12" s="63" t="s">
        <v>193</v>
      </c>
      <c r="C12" s="67" t="s">
        <v>271</v>
      </c>
      <c r="D12" s="55">
        <v>70</v>
      </c>
      <c r="E12" s="88" t="s">
        <v>272</v>
      </c>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row>
    <row r="13" spans="1:114" ht="94.5">
      <c r="A13" s="52">
        <v>10</v>
      </c>
      <c r="B13" s="63" t="s">
        <v>193</v>
      </c>
      <c r="C13" s="59" t="s">
        <v>273</v>
      </c>
      <c r="D13" s="55">
        <v>35</v>
      </c>
      <c r="E13" s="88"/>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row>
    <row r="14" spans="1:114" ht="31.5">
      <c r="A14" s="52">
        <v>11</v>
      </c>
      <c r="B14" s="63" t="s">
        <v>193</v>
      </c>
      <c r="C14" s="59" t="s">
        <v>274</v>
      </c>
      <c r="D14" s="55">
        <v>30</v>
      </c>
      <c r="E14" s="88"/>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row>
    <row r="15" spans="1:114" ht="31.5">
      <c r="A15" s="52">
        <v>12</v>
      </c>
      <c r="B15" s="63" t="s">
        <v>193</v>
      </c>
      <c r="C15" s="59" t="s">
        <v>275</v>
      </c>
      <c r="D15" s="55">
        <v>45</v>
      </c>
      <c r="E15" s="88"/>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row>
    <row r="16" spans="1:114" ht="126">
      <c r="A16" s="52">
        <v>13</v>
      </c>
      <c r="B16" s="63" t="s">
        <v>193</v>
      </c>
      <c r="C16" s="143" t="s">
        <v>276</v>
      </c>
      <c r="D16" s="55">
        <v>25</v>
      </c>
      <c r="E16" s="62"/>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row>
    <row r="17" spans="1:114" ht="110.25">
      <c r="A17" s="52">
        <v>14</v>
      </c>
      <c r="B17" s="63" t="s">
        <v>193</v>
      </c>
      <c r="C17" s="59" t="s">
        <v>277</v>
      </c>
      <c r="D17" s="55">
        <v>35</v>
      </c>
      <c r="E17" s="88"/>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row>
    <row r="18" spans="1:114" ht="78.75">
      <c r="A18" s="52">
        <v>15</v>
      </c>
      <c r="B18" s="64" t="s">
        <v>183</v>
      </c>
      <c r="C18" s="59" t="s">
        <v>278</v>
      </c>
      <c r="D18" s="55">
        <v>60</v>
      </c>
      <c r="E18" s="6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row>
    <row r="19" spans="1:114" ht="78.75">
      <c r="A19" s="52">
        <v>16</v>
      </c>
      <c r="B19" s="64" t="s">
        <v>279</v>
      </c>
      <c r="C19" s="59" t="s">
        <v>280</v>
      </c>
      <c r="D19" s="134">
        <v>60</v>
      </c>
      <c r="E19" s="64"/>
      <c r="F19" s="144"/>
      <c r="G19" s="14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row>
    <row r="20" spans="1:114" ht="19.899999999999999" customHeight="1" thickBot="1">
      <c r="A20" s="52">
        <v>17</v>
      </c>
      <c r="B20" s="63" t="s">
        <v>193</v>
      </c>
      <c r="C20" s="145" t="s">
        <v>138</v>
      </c>
      <c r="D20" s="134">
        <v>40</v>
      </c>
      <c r="E20" s="55"/>
      <c r="F20" s="144"/>
      <c r="G20" s="14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row>
    <row r="21" spans="1:114" ht="21" thickBot="1">
      <c r="D21" s="146">
        <f>SUM(D4:D18)+SUM(D20:D20)</f>
        <v>620</v>
      </c>
    </row>
    <row r="22" spans="1:114">
      <c r="C22" s="90"/>
    </row>
    <row r="23" spans="1:114">
      <c r="C23" s="90"/>
      <c r="D23" s="56"/>
    </row>
    <row r="24" spans="1:114">
      <c r="C24" s="90"/>
      <c r="D24" s="56"/>
    </row>
    <row r="25" spans="1:114">
      <c r="C25" s="90"/>
      <c r="D25" s="56"/>
    </row>
    <row r="26" spans="1:114">
      <c r="C26" s="90"/>
      <c r="D26" s="57"/>
    </row>
    <row r="27" spans="1:114">
      <c r="D27" s="56"/>
    </row>
    <row r="28" spans="1:114">
      <c r="D28" s="56"/>
    </row>
  </sheetData>
  <mergeCells count="24">
    <mergeCell ref="AJ2:AO2"/>
    <mergeCell ref="A1:C1"/>
    <mergeCell ref="A2:A3"/>
    <mergeCell ref="B2:B3"/>
    <mergeCell ref="C2:C3"/>
    <mergeCell ref="D2:D3"/>
    <mergeCell ref="E2:E3"/>
    <mergeCell ref="F2:K2"/>
    <mergeCell ref="L2:Q2"/>
    <mergeCell ref="R2:W2"/>
    <mergeCell ref="X2:AC2"/>
    <mergeCell ref="AD2:AI2"/>
    <mergeCell ref="DD2:DI2"/>
    <mergeCell ref="AP2:AU2"/>
    <mergeCell ref="AV2:BA2"/>
    <mergeCell ref="BB2:BG2"/>
    <mergeCell ref="BH2:BM2"/>
    <mergeCell ref="BN2:BS2"/>
    <mergeCell ref="BT2:BY2"/>
    <mergeCell ref="BZ2:CE2"/>
    <mergeCell ref="CF2:CK2"/>
    <mergeCell ref="CL2:CQ2"/>
    <mergeCell ref="CR2:CW2"/>
    <mergeCell ref="CX2:DC2"/>
  </mergeCells>
  <printOptions horizontalCentered="1" verticalCentered="1"/>
  <pageMargins left="0.25" right="0.25" top="0.75" bottom="0.75" header="0.3" footer="0.3"/>
  <pageSetup paperSize="8" scale="5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2"/>
  <sheetViews>
    <sheetView topLeftCell="A9" zoomScale="80" zoomScaleNormal="80" workbookViewId="0">
      <selection activeCell="D48" sqref="D48"/>
    </sheetView>
  </sheetViews>
  <sheetFormatPr defaultRowHeight="15"/>
  <cols>
    <col min="2" max="2" width="67.7109375" customWidth="1"/>
    <col min="3" max="3" width="81.5703125" customWidth="1"/>
    <col min="4" max="4" width="51.7109375" customWidth="1"/>
  </cols>
  <sheetData>
    <row r="1" spans="2:4">
      <c r="B1" s="106" t="s">
        <v>198</v>
      </c>
      <c r="C1" s="107" t="s">
        <v>199</v>
      </c>
      <c r="D1" s="108" t="s">
        <v>181</v>
      </c>
    </row>
    <row r="2" spans="2:4" ht="333" customHeight="1">
      <c r="B2" s="104" t="s">
        <v>171</v>
      </c>
      <c r="C2" s="105" t="s">
        <v>200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43"/>
  <sheetViews>
    <sheetView workbookViewId="0">
      <pane ySplit="2" topLeftCell="A3" activePane="bottomLeft" state="frozen"/>
      <selection pane="bottomLeft" activeCell="B43" sqref="B43"/>
    </sheetView>
  </sheetViews>
  <sheetFormatPr defaultColWidth="9.140625" defaultRowHeight="15.75"/>
  <cols>
    <col min="1" max="1" width="8.5703125" style="24" customWidth="1"/>
    <col min="2" max="2" width="90.42578125" style="2" customWidth="1"/>
    <col min="3" max="3" width="15.5703125" style="24" customWidth="1"/>
    <col min="4" max="4" width="16.7109375" style="24" customWidth="1"/>
    <col min="5" max="5" width="45.42578125" style="24" customWidth="1"/>
    <col min="6" max="16384" width="9.140625" style="24"/>
  </cols>
  <sheetData>
    <row r="1" spans="1:5">
      <c r="A1" s="212" t="s">
        <v>33</v>
      </c>
      <c r="B1" s="212"/>
      <c r="C1" s="212"/>
      <c r="D1" s="212"/>
      <c r="E1" s="212"/>
    </row>
    <row r="2" spans="1:5" ht="32.25" customHeight="1">
      <c r="A2" s="3" t="s">
        <v>12</v>
      </c>
      <c r="B2" s="4" t="s">
        <v>25</v>
      </c>
      <c r="C2" s="3" t="s">
        <v>30</v>
      </c>
      <c r="D2" s="3" t="s">
        <v>24</v>
      </c>
      <c r="E2" s="3" t="s">
        <v>83</v>
      </c>
    </row>
    <row r="3" spans="1:5" ht="25.5" customHeight="1">
      <c r="A3" s="217" t="s">
        <v>14</v>
      </c>
      <c r="B3" s="218"/>
      <c r="C3" s="77"/>
      <c r="D3" s="77"/>
      <c r="E3" s="77"/>
    </row>
    <row r="4" spans="1:5" ht="34.5" customHeight="1">
      <c r="A4" s="25">
        <f>'Вариант (12)'!C3</f>
        <v>1.1000000000000001</v>
      </c>
      <c r="B4" s="4" t="str">
        <f>'Вариант (12)'!D3</f>
        <v>Обеспечивать   безопасные  условия труда во вверенных ему малых группах.</v>
      </c>
      <c r="C4" s="25"/>
      <c r="D4" s="25"/>
      <c r="E4" s="25"/>
    </row>
    <row r="5" spans="1:5" ht="31.5">
      <c r="A5" s="25">
        <f>'Вариант (12)'!C4</f>
        <v>1.2</v>
      </c>
      <c r="B5" s="4" t="str">
        <f>'Вариант (12)'!D4</f>
        <v>Осуществлять допуск персонала закрепленных за ним малых групп к самостоятельной работе и к выполнению сменно-суточного задания в установленном порядке.</v>
      </c>
      <c r="C5" s="25"/>
      <c r="D5" s="25"/>
      <c r="E5" s="25"/>
    </row>
    <row r="6" spans="1:5" ht="31.5">
      <c r="A6" s="25">
        <f>'Вариант (12)'!C5</f>
        <v>1.3</v>
      </c>
      <c r="B6" s="4" t="str">
        <f>'Вариант (12)'!D5</f>
        <v>Проводить инструктажи персонала по охране труда, промышленной безопасности, производственной санитарии, пожарной безопасности.</v>
      </c>
      <c r="C6" s="25"/>
      <c r="D6" s="25"/>
      <c r="E6" s="25"/>
    </row>
    <row r="7" spans="1:5" ht="31.5">
      <c r="A7" s="25">
        <f>'Вариант (12)'!C6</f>
        <v>1.4</v>
      </c>
      <c r="B7" s="4" t="str">
        <f>'Вариант (12)'!D6</f>
        <v>Проводить первую ступень системы управления охраной труда на закрепленных за ним участках в установленном порядке.</v>
      </c>
      <c r="C7" s="25"/>
      <c r="D7" s="25"/>
      <c r="E7" s="25"/>
    </row>
    <row r="8" spans="1:5" ht="31.5">
      <c r="A8" s="25">
        <f>'Вариант (12)'!C7</f>
        <v>1.5</v>
      </c>
      <c r="B8" s="4" t="str">
        <f>'Вариант (12)'!D7</f>
        <v>Применять лично и обеспечивать применение и контроль за использованием и правильностью применения СИЗ персоналом малых групп.</v>
      </c>
      <c r="C8" s="25"/>
      <c r="D8" s="25"/>
      <c r="E8" s="25"/>
    </row>
    <row r="9" spans="1:5" ht="31.5">
      <c r="A9" s="25">
        <f>'Вариант (12)'!C8</f>
        <v>1.6</v>
      </c>
      <c r="B9" s="4" t="str">
        <f>'Вариант (12)'!D8</f>
        <v>Обеспечивать соответствие рабочих мест во вверенных ему МГ установленным на них стандартам РМ и поддерживать их состояние по системе 5С на целевом уровне.</v>
      </c>
      <c r="C9" s="25"/>
      <c r="D9" s="25"/>
      <c r="E9" s="25"/>
    </row>
    <row r="10" spans="1:5" ht="47.25">
      <c r="A10" s="25">
        <f>'Вариант (12)'!C9</f>
        <v>1.7</v>
      </c>
      <c r="B10" s="4" t="str">
        <f>'Вариант (12)'!D9</f>
        <v>Контролировать   выполнение  требований охраны труда и промышленной безопасности работниками подрядных организаций в соответствии с установленным порядком  допуска подрядной организации к выполнению работ на территории предприятия.</v>
      </c>
      <c r="C10" s="25"/>
      <c r="D10" s="25"/>
      <c r="E10" s="25"/>
    </row>
    <row r="11" spans="1:5" ht="33.75" customHeight="1">
      <c r="A11" s="25">
        <f>'Вариант (12)'!C10</f>
        <v>1.8</v>
      </c>
      <c r="B11" s="4" t="str">
        <f>'Вариант (12)'!D10</f>
        <v>Формировать потребность в спецодежде, спецобуви, средствах индивидуальной защиты для подготовки проекта заявки на закупку.</v>
      </c>
      <c r="C11" s="25"/>
      <c r="D11" s="25"/>
      <c r="E11" s="25"/>
    </row>
    <row r="12" spans="1:5" ht="38.25" customHeight="1">
      <c r="A12" s="25">
        <f>'Вариант (12)'!C11</f>
        <v>1.9</v>
      </c>
      <c r="B12" s="4" t="str">
        <f>'Вариант (12)'!D11</f>
        <v>Осуществлять руководство персоналом МГ по действиям при возникновении чрезвычайных ситуаций.</v>
      </c>
      <c r="C12" s="25"/>
      <c r="D12" s="25"/>
      <c r="E12" s="25"/>
    </row>
    <row r="13" spans="1:5" ht="31.5">
      <c r="A13" s="28">
        <f>'Вариант (12)'!C12</f>
        <v>1.1000000000000001</v>
      </c>
      <c r="B13" s="4" t="str">
        <f>'Вариант (12)'!D12</f>
        <v xml:space="preserve">Обеспечивать  выполнение персоналом малых групп ЛНА в области охраны окружающей среды. </v>
      </c>
      <c r="C13" s="25"/>
      <c r="D13" s="25"/>
      <c r="E13" s="25"/>
    </row>
    <row r="14" spans="1:5" ht="23.25" customHeight="1">
      <c r="A14" s="215" t="s">
        <v>15</v>
      </c>
      <c r="B14" s="216"/>
      <c r="C14" s="76"/>
      <c r="D14" s="76"/>
      <c r="E14" s="76"/>
    </row>
    <row r="15" spans="1:5" ht="36" customHeight="1">
      <c r="A15" s="25">
        <f>'Вариант (12)'!C17</f>
        <v>2.1</v>
      </c>
      <c r="B15" s="4" t="str">
        <f>'Вариант (12)'!D17</f>
        <v>Анализировать  ведение технологического процесса, возникающие дефекты и организовывать  их устранение.</v>
      </c>
      <c r="C15" s="25"/>
      <c r="D15" s="25"/>
      <c r="E15" s="25"/>
    </row>
    <row r="16" spans="1:5">
      <c r="A16" s="25">
        <f>'Вариант (12)'!C18</f>
        <v>2.2000000000000002</v>
      </c>
      <c r="B16" s="4" t="str">
        <f>'Вариант (12)'!D18</f>
        <v>Участвовать в сдаче продукции ОТК или представителю Заказчика.</v>
      </c>
      <c r="C16" s="25"/>
      <c r="D16" s="25"/>
      <c r="E16" s="25"/>
    </row>
    <row r="17" spans="1:5" ht="31.5">
      <c r="A17" s="25">
        <f>'Вариант (12)'!C19</f>
        <v>2.2999999999999998</v>
      </c>
      <c r="B17" s="4" t="str">
        <f>'Вариант (12)'!D19</f>
        <v>Обеспечить  малые группы технической, конструкторской и технологической документацией на рабочих местах, ее актуальность и сохранность.</v>
      </c>
      <c r="C17" s="26"/>
      <c r="D17" s="26"/>
      <c r="E17" s="26"/>
    </row>
    <row r="18" spans="1:5" ht="47.25">
      <c r="A18" s="25">
        <f>'Вариант (12)'!C20</f>
        <v>2.4</v>
      </c>
      <c r="B18" s="4" t="str">
        <f>'Вариант (12)'!D20</f>
        <v>Проводить  анализ  и разбор отклонений, выявленных на воротах качества. Проводить коррекцию по отклонениям, участвовать в разработке корректирующих действий по их предупреждению.</v>
      </c>
      <c r="C18" s="25"/>
      <c r="D18" s="25"/>
      <c r="E18" s="25"/>
    </row>
    <row r="19" spans="1:5" ht="22.5" customHeight="1">
      <c r="A19" s="213" t="s">
        <v>16</v>
      </c>
      <c r="B19" s="214"/>
      <c r="C19" s="75"/>
      <c r="D19" s="75"/>
      <c r="E19" s="75"/>
    </row>
    <row r="20" spans="1:5" ht="31.5">
      <c r="A20" s="27">
        <f>'Вариант (12)'!C22</f>
        <v>3.1</v>
      </c>
      <c r="B20" s="4" t="str">
        <f>'Вариант (12)'!D22</f>
        <v xml:space="preserve">Согласовывать ССЗ , подготовленное планировщиком цеха,  обеспечивающее выполнение ОКП и ГКПП. </v>
      </c>
      <c r="C20" s="25"/>
      <c r="D20" s="25"/>
      <c r="E20" s="25"/>
    </row>
    <row r="21" spans="1:5">
      <c r="A21" s="27">
        <f>'Вариант (12)'!C23</f>
        <v>3.2</v>
      </c>
      <c r="B21" s="4" t="str">
        <f>'Вариант (12)'!D23</f>
        <v>Доводить  ССЗ до ЛМГ.</v>
      </c>
      <c r="C21" s="25"/>
      <c r="D21" s="25"/>
      <c r="E21" s="25"/>
    </row>
    <row r="22" spans="1:5" ht="31.5">
      <c r="A22" s="27">
        <f>'Вариант (12)'!C24</f>
        <v>3.3</v>
      </c>
      <c r="B22" s="4" t="str">
        <f>'Вариант (12)'!D24</f>
        <v>Доводить  распоряжения руководства  до МГ (организационно - распорядительная  документация)</v>
      </c>
      <c r="C22" s="25"/>
      <c r="D22" s="25"/>
      <c r="E22" s="25"/>
    </row>
    <row r="23" spans="1:5">
      <c r="A23" s="27">
        <f>'Вариант (12)'!C25</f>
        <v>3.4</v>
      </c>
      <c r="B23" s="4" t="str">
        <f>'Вариант (12)'!D25</f>
        <v>Обеспечивать перебалансировку между МГ для выполнения ССЗ, ОКП, ГКПП.</v>
      </c>
      <c r="C23" s="25"/>
      <c r="D23" s="25"/>
      <c r="E23" s="25"/>
    </row>
    <row r="24" spans="1:5" ht="31.5">
      <c r="A24" s="27">
        <f>'Вариант (12)'!C26</f>
        <v>3.5</v>
      </c>
      <c r="B24" s="4" t="str">
        <f>'Вариант (12)'!D26</f>
        <v>Организовать   обеспечение рабочих мест МГ сырьем, материалами, инструментом, приспособлениями  с учетом стандарта рабочих мест и правил комплектования.</v>
      </c>
      <c r="C24" s="25"/>
      <c r="D24" s="25"/>
      <c r="E24" s="25"/>
    </row>
    <row r="25" spans="1:5">
      <c r="A25" s="27">
        <f>'Вариант (12)'!C27</f>
        <v>3.6</v>
      </c>
      <c r="B25" s="4" t="str">
        <f>'Вариант (12)'!D27</f>
        <v>Контролировать выполнение третьего правила комплектации (за 1 такт или за 1 неделю).</v>
      </c>
      <c r="C25" s="25"/>
      <c r="D25" s="25"/>
      <c r="E25" s="25"/>
    </row>
    <row r="26" spans="1:5" ht="31.5">
      <c r="A26" s="27">
        <f>'Вариант (12)'!C28</f>
        <v>3.7</v>
      </c>
      <c r="B26" s="4" t="str">
        <f>'Вариант (12)'!D28</f>
        <v>При поступлении сигнала от МГ о не укомплектованности рабочих мест ТМЦ  действовать по "Цепочке помощи" / принимать меры в рамках зоны ответственности.</v>
      </c>
      <c r="C26" s="25"/>
      <c r="D26" s="25"/>
      <c r="E26" s="25"/>
    </row>
    <row r="27" spans="1:5" ht="85.5" customHeight="1">
      <c r="A27" s="27">
        <f>'Вариант (12)'!C29</f>
        <v>3.8</v>
      </c>
      <c r="B27" s="4" t="str">
        <f>'Вариант (12)'!D29</f>
        <v>Контролировать  выполнения ССЗ малыми группами, анализировать  возникающие отклонения от ССЗ, организовывать  решение проблем, в том числе используя цепочку помощи, организовывать  устранение отставаний от ССЗ МГ в течение смены, предлагать планировщику и начальнику цеха корректирующие действия по устранению отставаний / отклонений ССЗ, обеспечивающих выполнение ОКП и ГКПП.</v>
      </c>
      <c r="C27" s="25"/>
      <c r="D27" s="25"/>
      <c r="E27" s="25"/>
    </row>
    <row r="28" spans="1:5" ht="47.25">
      <c r="A28" s="27">
        <f>'Вариант (12)'!C30</f>
        <v>3.9</v>
      </c>
      <c r="B28" s="4" t="str">
        <f>'Вариант (12)'!D30</f>
        <v>Контролировать выполнение требований,  установленных технологическими процессами. Организовывать постоянный и эффективный контроль за соблюдением производственной, технологической дисциплины работниками участка.</v>
      </c>
      <c r="C28" s="25"/>
      <c r="D28" s="25"/>
      <c r="E28" s="25"/>
    </row>
    <row r="29" spans="1:5" ht="69.75" customHeight="1">
      <c r="A29" s="28">
        <f>'Вариант (12)'!C31</f>
        <v>3.1</v>
      </c>
      <c r="B29" s="4" t="str">
        <f>'Вариант (12)'!D31</f>
        <v>Организовывать на участках и в малых группах учет и хранение закрепленных материальных ценностей. Участвовать в инвентаризации материальных ценностей, закрепленных за участками и малыми группами.</v>
      </c>
      <c r="C29" s="25"/>
      <c r="D29" s="25"/>
      <c r="E29" s="25"/>
    </row>
    <row r="30" spans="1:5" ht="39" customHeight="1">
      <c r="A30" s="28">
        <f>'Вариант (12)'!C32</f>
        <v>3.11</v>
      </c>
      <c r="B30" s="4" t="str">
        <f>'Вариант (12)'!D32</f>
        <v>Обеспечивать выполнение правила хранения ТМЦ на закрепленном участке - место хранения, нормы, условия хранения и сроки.</v>
      </c>
      <c r="C30" s="25"/>
      <c r="D30" s="25"/>
      <c r="E30" s="25"/>
    </row>
    <row r="31" spans="1:5" ht="39" customHeight="1">
      <c r="A31" s="28">
        <f>'Вариант (12)'!C33</f>
        <v>3.12</v>
      </c>
      <c r="B31" s="4" t="str">
        <f>'Вариант (12)'!D33</f>
        <v>Проводить  анализ работы оборудования  в МГ, своевременное принятие мер по устранению выявленных дефектов  оборудования.</v>
      </c>
      <c r="C31" s="25"/>
      <c r="D31" s="25"/>
      <c r="E31" s="25"/>
    </row>
    <row r="32" spans="1:5" ht="39" customHeight="1">
      <c r="A32" s="28">
        <f>'Вариант (12)'!C34</f>
        <v>3.13</v>
      </c>
      <c r="B32" s="4" t="str">
        <f>'Вариант (12)'!D34</f>
        <v xml:space="preserve">Внедрять в малых группах инструмент "Автономное обслуживание оборудования" (ТРМ) </v>
      </c>
      <c r="C32" s="25"/>
      <c r="D32" s="25"/>
      <c r="E32" s="25"/>
    </row>
    <row r="33" spans="1:5" ht="31.5">
      <c r="A33" s="28">
        <f>'Вариант (12)'!C35</f>
        <v>3.14</v>
      </c>
      <c r="B33" s="4" t="str">
        <f>'Вариант (12)'!D35</f>
        <v xml:space="preserve">Проводить  совещания с МГ по выработке и выполнению целевых показателей малых групп (анализ выполнения ССЗ). </v>
      </c>
      <c r="C33" s="25"/>
      <c r="D33" s="25"/>
      <c r="E33" s="25"/>
    </row>
    <row r="34" spans="1:5" ht="22.5" customHeight="1">
      <c r="A34" s="219" t="s">
        <v>17</v>
      </c>
      <c r="B34" s="220"/>
      <c r="C34" s="78"/>
      <c r="D34" s="78"/>
      <c r="E34" s="78"/>
    </row>
    <row r="35" spans="1:5" ht="57.75" customHeight="1">
      <c r="A35" s="27">
        <f>'Вариант (12)'!C37</f>
        <v>4.0999999999999996</v>
      </c>
      <c r="B35" s="4" t="str">
        <f>'Вариант (12)'!D37</f>
        <v xml:space="preserve">Рационально использовать  ресурсы МГ:  оборудование (не допускать незапланированных простоев, своевоеменно выводить оборудование на плановое  обслуживание), сырье и материал (не допускать перерасхода материалов согласно спецификаций и удельных норм расхода). </v>
      </c>
      <c r="C35" s="25"/>
      <c r="D35" s="25"/>
      <c r="E35" s="25"/>
    </row>
    <row r="36" spans="1:5" ht="73.5" customHeight="1">
      <c r="A36" s="27">
        <f>'Вариант (12)'!C38</f>
        <v>4.2</v>
      </c>
      <c r="B36" s="4" t="str">
        <f>'Вариант (12)'!D38</f>
        <v>Обеспечивать своевременную сдачу оборудования, механизмов, технологической оснастки, устройств, контрольно-измерительных приборов и автоматики, трубопроводов, систем вентиляции, сигнализации и других основных средств, закреплённых за участком и малыми группами в ремонт и приемку их из ремонта</v>
      </c>
      <c r="C36" s="25"/>
      <c r="D36" s="25"/>
      <c r="E36" s="25"/>
    </row>
    <row r="37" spans="1:5" ht="22.5" customHeight="1">
      <c r="A37" s="210" t="s">
        <v>18</v>
      </c>
      <c r="B37" s="211"/>
      <c r="C37" s="79"/>
      <c r="D37" s="79"/>
      <c r="E37" s="79"/>
    </row>
    <row r="38" spans="1:5" ht="39" customHeight="1">
      <c r="A38" s="25">
        <f>'Вариант (12)'!C44</f>
        <v>5.0999999999999996</v>
      </c>
      <c r="B38" s="4" t="str">
        <f>'Вариант (12)'!D44</f>
        <v>Определять необходимые компетенции в малых группах. Готовить текущие и целевые матрицы компетенций. Формировать план обучения персонала для перехода в целевое состояние.</v>
      </c>
      <c r="C38" s="25"/>
      <c r="D38" s="25"/>
      <c r="E38" s="25"/>
    </row>
    <row r="39" spans="1:5" ht="39" customHeight="1">
      <c r="A39" s="25">
        <f>'Вариант (12)'!C45</f>
        <v>5.2</v>
      </c>
      <c r="B39" s="4" t="str">
        <f>'Вариант (12)'!D45</f>
        <v xml:space="preserve">Проводить мероприятия по подаче предложений по улучшениям (ППУ) в закрепленных малых группах.  Организовывать реализацию ППУ на участке силами малой группы. </v>
      </c>
      <c r="C39" s="25"/>
      <c r="D39" s="25"/>
      <c r="E39" s="25"/>
    </row>
    <row r="40" spans="1:5" ht="52.5" customHeight="1">
      <c r="A40" s="25">
        <f>'Вариант (12)'!C46</f>
        <v>5.3</v>
      </c>
      <c r="B40" s="4" t="str">
        <f>'Вариант (12)'!D46</f>
        <v>Отвечать  за выполнение норм труда. Организовывать проведение стандартизированной работы  в малых группах. Участвовать  в выработке мер по повышению производительности труда за счет эффективной организации рабочих мест.</v>
      </c>
      <c r="C40" s="25"/>
      <c r="D40" s="25"/>
      <c r="E40" s="25"/>
    </row>
    <row r="41" spans="1:5" ht="30.75" customHeight="1">
      <c r="A41" s="25">
        <f>'Вариант (12)'!C47</f>
        <v>5.4</v>
      </c>
      <c r="B41" s="4" t="str">
        <f>'Вариант (12)'!D47</f>
        <v>Вовлекать  ЛМГ в решение проблем, расшивку «Узких мест» производственного потока.</v>
      </c>
      <c r="C41" s="25"/>
      <c r="D41" s="25"/>
      <c r="E41" s="25"/>
    </row>
    <row r="42" spans="1:5" ht="52.5" customHeight="1">
      <c r="A42" s="25">
        <f>'Вариант (12)'!C48</f>
        <v>5.5</v>
      </c>
      <c r="B42" s="4" t="str">
        <f>'Вариант (12)'!D48</f>
        <v>Соблюдать лично и контролировать соблюдение персоналом малых групп внутреннего трудового распорядка, принимать меры, способствующие укреплению трудовой дисциплины в малых группах.</v>
      </c>
      <c r="C42" s="25"/>
      <c r="D42" s="25"/>
      <c r="E42" s="25"/>
    </row>
    <row r="43" spans="1:5" ht="54.75" customHeight="1">
      <c r="A43" s="25">
        <f>'Вариант (12)'!C49</f>
        <v>5.6</v>
      </c>
      <c r="B43" s="4" t="str">
        <f>'Вариант (12)'!D49</f>
        <v>Обеспечивать и контролировать своевременное и достоверное внесение персоналом информации в Инфоцентры малых групп в соответствии с действующими Методическими указаниями.</v>
      </c>
      <c r="C43" s="25"/>
      <c r="D43" s="25"/>
      <c r="E43" s="25"/>
    </row>
  </sheetData>
  <mergeCells count="6">
    <mergeCell ref="A37:B37"/>
    <mergeCell ref="A1:E1"/>
    <mergeCell ref="A19:B19"/>
    <mergeCell ref="A14:B14"/>
    <mergeCell ref="A3:B3"/>
    <mergeCell ref="A34:B34"/>
  </mergeCell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E58"/>
  <sheetViews>
    <sheetView workbookViewId="0">
      <pane ySplit="2" topLeftCell="A21" activePane="bottomLeft" state="frozen"/>
      <selection pane="bottomLeft" activeCell="B29" sqref="B29"/>
    </sheetView>
  </sheetViews>
  <sheetFormatPr defaultColWidth="9.140625" defaultRowHeight="15.75"/>
  <cols>
    <col min="1" max="1" width="8.5703125" style="24" customWidth="1"/>
    <col min="2" max="2" width="90.42578125" style="2" customWidth="1"/>
    <col min="3" max="3" width="18" style="24" customWidth="1"/>
    <col min="4" max="4" width="16.7109375" style="24" customWidth="1"/>
    <col min="5" max="5" width="45.42578125" style="24" customWidth="1"/>
    <col min="6" max="16384" width="9.140625" style="24"/>
  </cols>
  <sheetData>
    <row r="1" spans="1:5">
      <c r="A1" s="212" t="s">
        <v>34</v>
      </c>
      <c r="B1" s="212"/>
      <c r="C1" s="212"/>
      <c r="D1" s="212"/>
      <c r="E1" s="212"/>
    </row>
    <row r="2" spans="1:5" ht="32.25" customHeight="1">
      <c r="A2" s="3" t="s">
        <v>12</v>
      </c>
      <c r="B2" s="4" t="s">
        <v>25</v>
      </c>
      <c r="C2" s="3" t="s">
        <v>30</v>
      </c>
      <c r="D2" s="3" t="s">
        <v>24</v>
      </c>
      <c r="E2" s="3" t="s">
        <v>83</v>
      </c>
    </row>
    <row r="3" spans="1:5" ht="25.5" customHeight="1">
      <c r="A3" s="222" t="s">
        <v>14</v>
      </c>
      <c r="B3" s="222"/>
      <c r="C3" s="222"/>
      <c r="D3" s="222"/>
      <c r="E3" s="222"/>
    </row>
    <row r="4" spans="1:5" ht="34.5" customHeight="1">
      <c r="A4" s="25">
        <f>'Вариант (12)'!E3</f>
        <v>1.1000000000000001</v>
      </c>
      <c r="B4" s="4" t="str">
        <f>'Вариант (12)'!F3</f>
        <v>Организовывать функционирование системы 5С в цехе</v>
      </c>
      <c r="C4" s="25"/>
      <c r="D4" s="25"/>
      <c r="E4" s="25"/>
    </row>
    <row r="5" spans="1:5" ht="45.75" customHeight="1">
      <c r="A5" s="25">
        <f>'Вариант (12)'!E4</f>
        <v>1.2</v>
      </c>
      <c r="B5" s="4" t="str">
        <f>'Вариант (12)'!F4</f>
        <v>Организовывать работу по проведению в установленном порядке специальной оценки условий труда на рабочих местах в цехе.</v>
      </c>
      <c r="C5" s="25"/>
      <c r="D5" s="25"/>
      <c r="E5" s="25"/>
    </row>
    <row r="6" spans="1:5" ht="45.75" customHeight="1">
      <c r="A6" s="25">
        <f>'Вариант (12)'!E5</f>
        <v>1.3</v>
      </c>
      <c r="B6" s="4" t="str">
        <f>'Вариант (12)'!F5</f>
        <v>Обеспечивать соблюдение установленного порядка допуска лиц к самостоятельному выполнению работ.</v>
      </c>
      <c r="C6" s="25"/>
      <c r="D6" s="25"/>
      <c r="E6" s="25"/>
    </row>
    <row r="7" spans="1:5" ht="45.75" customHeight="1">
      <c r="A7" s="25">
        <f>'Вариант (12)'!E6</f>
        <v>1.4</v>
      </c>
      <c r="B7" s="4" t="str">
        <f>'Вариант (12)'!F6</f>
        <v>Обеспечивать безопасные условия и охрану труда в цехе. Обеспечивать безопасность при эксплуатации производственного оборудования цеха, безопасность эксплуатируемых и находящихся на консервации зданий и сооружений цеха.</v>
      </c>
      <c r="C7" s="25"/>
      <c r="D7" s="25"/>
      <c r="E7" s="25"/>
    </row>
    <row r="8" spans="1:5" ht="33" customHeight="1">
      <c r="A8" s="25">
        <f>'Вариант (12)'!E7</f>
        <v>1.5</v>
      </c>
      <c r="B8" s="4" t="str">
        <f>'Вариант (12)'!F7</f>
        <v>Проводить вторую ступень системы управления охраной труда в цехе в установленном порядке.</v>
      </c>
      <c r="C8" s="25"/>
      <c r="D8" s="25"/>
      <c r="E8" s="25"/>
    </row>
    <row r="9" spans="1:5" ht="33.75" customHeight="1">
      <c r="A9" s="25">
        <f>'Вариант (12)'!E8</f>
        <v>1.6</v>
      </c>
      <c r="B9" s="4" t="str">
        <f>'Вариант (12)'!F8</f>
        <v>Применять лично и обеспечивать применение подчинёнными работниками средств индивидуальной и коллективной защиты.</v>
      </c>
      <c r="C9" s="25"/>
      <c r="D9" s="25"/>
      <c r="E9" s="25"/>
    </row>
    <row r="10" spans="1:5" ht="63.75" customHeight="1">
      <c r="A10" s="25">
        <f>'Вариант (12)'!E9</f>
        <v>1.7</v>
      </c>
      <c r="B10" s="4" t="str">
        <f>'Вариант (12)'!F9</f>
        <v>Обеспечивать незамедлительное информирование службы главного инженера о замечаниях к закреплённым за цехом производственных зданий, сооружений.</v>
      </c>
      <c r="C10" s="25"/>
      <c r="D10" s="25"/>
      <c r="E10" s="25"/>
    </row>
    <row r="11" spans="1:5" ht="30" customHeight="1">
      <c r="A11" s="25">
        <f>'Вариант (12)'!E10</f>
        <v>1.8</v>
      </c>
      <c r="B11" s="4" t="str">
        <f>'Вариант (12)'!F10</f>
        <v>Осуществлять в цехе руководство гражданской обороной, работой по предупреждению и ликвидации чрезвычайных ситуаций и их последствий.</v>
      </c>
      <c r="C11" s="25"/>
      <c r="D11" s="25"/>
      <c r="E11" s="25"/>
    </row>
    <row r="12" spans="1:5" ht="45.75" customHeight="1">
      <c r="A12" s="25">
        <f>'Вариант (12)'!E11</f>
        <v>1.9</v>
      </c>
      <c r="B12" s="4" t="str">
        <f>'Вариант (12)'!F11</f>
        <v>Организовывать обеспечение мер пожарной безопасности в цехе и обеспечение цеха средствами пожаротушения, в т.ч. первичными.</v>
      </c>
      <c r="C12" s="25"/>
      <c r="D12" s="25"/>
      <c r="E12" s="25"/>
    </row>
    <row r="13" spans="1:5" ht="36.75" customHeight="1">
      <c r="A13" s="25">
        <f>'Вариант (12)'!E12</f>
        <v>1.1000000000000001</v>
      </c>
      <c r="B13" s="4" t="str">
        <f>'Вариант (12)'!F12</f>
        <v>Систематически осуществлять контроль за содержанием в чистоте и порядке помещений цеха, рабочих мест,  инвентаря, оборудования и закреплённой за цехом территории.</v>
      </c>
      <c r="C13" s="25"/>
      <c r="D13" s="25"/>
      <c r="E13" s="25"/>
    </row>
    <row r="14" spans="1:5" ht="56.25" customHeight="1">
      <c r="A14" s="25">
        <f>'Вариант (12)'!E13</f>
        <v>1.1100000000000001</v>
      </c>
      <c r="B14" s="4" t="str">
        <f>'Вариант (12)'!F13</f>
        <v>Контролировать   выполнение  требований охраны труда и промышленной безопасности работниками подрядных организаций в соответствии с  установленным порядком  "допуск" подрядной организации к выполнению работ на территории предприятия.</v>
      </c>
      <c r="C14" s="25"/>
      <c r="D14" s="25"/>
      <c r="E14" s="25"/>
    </row>
    <row r="15" spans="1:5" ht="75.75" customHeight="1">
      <c r="A15" s="25">
        <f>'Вариант (12)'!E14</f>
        <v>1.1200000000000001</v>
      </c>
      <c r="B15" s="4" t="str">
        <f>'Вариант (12)'!F14</f>
        <v>Обеспечивать своевременную разработку и актуализацию положения о цехе, должностных инструкций работников цеха, рабоих инструкций, инструкций по охране труда, инструкций о мерах пожарной безопасности в цехе и др., доводить их до работников цеха. Контролировать выполнение работниками цеха изложенных в инструкциях обязанностей.</v>
      </c>
      <c r="C15" s="25"/>
      <c r="D15" s="25"/>
      <c r="E15" s="25"/>
    </row>
    <row r="16" spans="1:5" ht="57" customHeight="1">
      <c r="A16" s="25">
        <f>'Вариант (12)'!E15</f>
        <v>1.1299999999999999</v>
      </c>
      <c r="B16" s="4" t="str">
        <f>'Вариант (12)'!F15</f>
        <v>Незамедлительно сообщать   непосредственному или вышестоящему руководителю о возникновении ситуации, представляющей угрозу жизни и здоровью людей, о каждом несчастном случае, произошедшем на производстве, об ухудшении состояния своего здоровья.</v>
      </c>
      <c r="C16" s="25"/>
      <c r="D16" s="25"/>
      <c r="E16" s="25"/>
    </row>
    <row r="17" spans="1:5" ht="21" customHeight="1">
      <c r="A17" s="223" t="s">
        <v>15</v>
      </c>
      <c r="B17" s="223"/>
      <c r="C17" s="223"/>
      <c r="D17" s="223"/>
      <c r="E17" s="223"/>
    </row>
    <row r="18" spans="1:5" ht="59.25" customHeight="1">
      <c r="A18" s="25">
        <f>'Вариант (12)'!E17</f>
        <v>2.1</v>
      </c>
      <c r="B18" s="4" t="str">
        <f>'Вариант (12)'!F17</f>
        <v>Обеспечивать в цехе строгое соблюдение установленных технологических процессов. Организовывать постоянный и эффективный контроль за соблюдением производственной, технологической дисциплины работниками цеха.</v>
      </c>
      <c r="C18" s="25"/>
      <c r="D18" s="25"/>
      <c r="E18" s="25"/>
    </row>
    <row r="19" spans="1:5" ht="32.25" customHeight="1">
      <c r="A19" s="25">
        <f>'Вариант (12)'!E18</f>
        <v>2.2000000000000002</v>
      </c>
      <c r="B19" s="4" t="str">
        <f>'Вариант (12)'!F18</f>
        <v>Организовывать  постоянный и эффективный контроль за соблюдением производственной, технологической дисциплины работниками цеха.</v>
      </c>
      <c r="C19" s="25"/>
      <c r="D19" s="25"/>
      <c r="E19" s="25"/>
    </row>
    <row r="20" spans="1:5" ht="32.25" customHeight="1">
      <c r="A20" s="25">
        <f>'Вариант (12)'!E19</f>
        <v>2.2999999999999998</v>
      </c>
      <c r="B20" s="4" t="str">
        <f>'Вариант (12)'!F19</f>
        <v>Организовать и контролировать наличите, учёт, хранение и ведение необходимой технической документации в цехе.</v>
      </c>
      <c r="C20" s="26"/>
      <c r="D20" s="26"/>
      <c r="E20" s="26"/>
    </row>
    <row r="21" spans="1:5" ht="32.25" customHeight="1">
      <c r="A21" s="25">
        <f>'Вариант (12)'!E20</f>
        <v>2.4</v>
      </c>
      <c r="B21" s="4" t="str">
        <f>'Вариант (12)'!F20</f>
        <v xml:space="preserve">Обеспечивать  результативное функционирование СМК на уровне цеха согласно действующих документов. </v>
      </c>
      <c r="C21" s="25"/>
      <c r="D21" s="25"/>
      <c r="E21" s="25"/>
    </row>
    <row r="22" spans="1:5" ht="22.5" customHeight="1">
      <c r="A22" s="224" t="s">
        <v>16</v>
      </c>
      <c r="B22" s="224"/>
      <c r="C22" s="224"/>
      <c r="D22" s="224"/>
      <c r="E22" s="224"/>
    </row>
    <row r="23" spans="1:5" ht="42" customHeight="1">
      <c r="A23" s="27">
        <f>'Вариант (12)'!E22</f>
        <v>3.1</v>
      </c>
      <c r="B23" s="4" t="str">
        <f>'Вариант (12)'!F22</f>
        <v>Организовывать проработку и выполнение производственных заданий (ОКП, ГКПП).</v>
      </c>
      <c r="C23" s="25"/>
      <c r="D23" s="25"/>
      <c r="E23" s="25"/>
    </row>
    <row r="24" spans="1:5" ht="42" customHeight="1">
      <c r="A24" s="27">
        <f>'Вариант (12)'!E23</f>
        <v>3.2</v>
      </c>
      <c r="B24" s="4" t="str">
        <f>'Вариант (12)'!F23</f>
        <v>Отвечать  за организацию выдачи ССЗ работникам цеха.</v>
      </c>
      <c r="C24" s="25"/>
      <c r="D24" s="25"/>
      <c r="E24" s="25"/>
    </row>
    <row r="25" spans="1:5" ht="42" customHeight="1">
      <c r="A25" s="27">
        <f>'Вариант (12)'!E24</f>
        <v>3.3</v>
      </c>
      <c r="B25" s="4" t="str">
        <f>'Вариант (12)'!F24</f>
        <v>Доводить  распоряжения руководства  предприятия  до работников  цеха  (организационно - распорядительная  документация).</v>
      </c>
      <c r="C25" s="25"/>
      <c r="D25" s="25"/>
      <c r="E25" s="25"/>
    </row>
    <row r="26" spans="1:5" ht="42" customHeight="1">
      <c r="A26" s="27" t="str">
        <f>'Вариант (12)'!E25</f>
        <v>3,4.</v>
      </c>
      <c r="B26" s="4" t="str">
        <f>'Вариант (12)'!F25</f>
        <v>Организовывать  перебалансировку персонала между участками, цехами  для выполнения ОКП и ГКПП  "точно вовремя".</v>
      </c>
      <c r="C26" s="25"/>
      <c r="D26" s="25"/>
      <c r="E26" s="25"/>
    </row>
    <row r="27" spans="1:5" ht="42" customHeight="1">
      <c r="A27" s="27">
        <f>'Вариант (12)'!E26</f>
        <v>3.5</v>
      </c>
      <c r="B27" s="4" t="str">
        <f>'Вариант (12)'!F26</f>
        <v>Анализировать  состояние и наличие  комплектующих, инструментов  для обеспечения выполнения производственных  заданий.</v>
      </c>
      <c r="C27" s="25"/>
      <c r="D27" s="25"/>
      <c r="E27" s="25"/>
    </row>
    <row r="28" spans="1:5" ht="42" customHeight="1">
      <c r="A28" s="27">
        <f>'Вариант (12)'!E27</f>
        <v>3.6</v>
      </c>
      <c r="B28" s="4" t="str">
        <f>'Вариант (12)'!F27</f>
        <v>Производить  контроль за функцией планировщика цеха, логиста цеха. Контроль 3х правил комплектации.</v>
      </c>
      <c r="C28" s="25"/>
      <c r="D28" s="25"/>
      <c r="E28" s="25"/>
    </row>
    <row r="29" spans="1:5" ht="42" customHeight="1">
      <c r="A29" s="27">
        <f>'Вариант (12)'!E28</f>
        <v>3.7</v>
      </c>
      <c r="B29" s="4" t="str">
        <f>'Вариант (12)'!F28</f>
        <v>При поступлении сигнала от мастеров  о не укомплектованности рабочих мест  ТМЦ  действовать по "Цепочке помощи" / принимать меры в рамках зоны ответственности.</v>
      </c>
      <c r="C29" s="25"/>
      <c r="D29" s="25"/>
      <c r="E29" s="25"/>
    </row>
    <row r="30" spans="1:5" ht="54" customHeight="1">
      <c r="A30" s="27">
        <f>'Вариант (12)'!E29</f>
        <v>3.8</v>
      </c>
      <c r="B30" s="4" t="str">
        <f>'Вариант (12)'!F29</f>
        <v xml:space="preserve">Контролировать  выполнение  ОКП, ГКПП (в части цеха), ВВЗ по каждой номенклатуре,  анализировать  возникающие отклонения от ОКП, ГКПП (в части цеха) организовывать решение проблем, в том числе используя цепочку помощи на уровне цеха. </v>
      </c>
      <c r="C30" s="25"/>
      <c r="D30" s="25"/>
      <c r="E30" s="25"/>
    </row>
    <row r="31" spans="1:5" ht="41.25" customHeight="1">
      <c r="A31" s="27">
        <f>'Вариант (12)'!E30</f>
        <v>3.9</v>
      </c>
      <c r="B31" s="4" t="str">
        <f>'Вариант (12)'!F30</f>
        <v>Обеспечивать  работу производственного потока цеха по времени такта, перемещение материального потока по действующим в цехе правилам.</v>
      </c>
      <c r="C31" s="25"/>
      <c r="D31" s="25"/>
      <c r="E31" s="25"/>
    </row>
    <row r="32" spans="1:5" ht="45" customHeight="1">
      <c r="A32" s="28">
        <f>'Вариант (12)'!E31</f>
        <v>3.1</v>
      </c>
      <c r="B32" s="4" t="str">
        <f>'Вариант (12)'!F31</f>
        <v>Организовывать  обеспечение  работников оборудованием, инструментами, технической документацией и иными средствами, необходимыми для исполнения ими трудовых обязанностей.</v>
      </c>
      <c r="C32" s="25"/>
      <c r="D32" s="25"/>
      <c r="E32" s="25"/>
    </row>
    <row r="33" spans="1:5" ht="57" customHeight="1">
      <c r="A33" s="28">
        <f>'Вариант (12)'!E32</f>
        <v>3.11</v>
      </c>
      <c r="B33" s="4" t="str">
        <f>'Вариант (12)'!F32</f>
        <v>Обеспечивать в цехе строгое соблюдение установленных технологических процессов. Организовывать постоянный и эффективный контроль за соблюдением производственной, технологической дисциплины работниками цеха.</v>
      </c>
      <c r="C33" s="25"/>
      <c r="D33" s="25"/>
      <c r="E33" s="25"/>
    </row>
    <row r="34" spans="1:5" ht="39" customHeight="1">
      <c r="A34" s="28">
        <f>'Вариант (12)'!E33</f>
        <v>3.12</v>
      </c>
      <c r="B34" s="4" t="str">
        <f>'Вариант (12)'!F33</f>
        <v>Проводить  анализ  работы оборудования и своевременно принимать меры по устранению его  простоев.</v>
      </c>
      <c r="C34" s="25"/>
      <c r="D34" s="25"/>
      <c r="E34" s="25"/>
    </row>
    <row r="35" spans="1:5" ht="29.25" customHeight="1">
      <c r="A35" s="28">
        <f>'Вариант (12)'!E34</f>
        <v>3.13</v>
      </c>
      <c r="B35" s="4" t="str">
        <f>'Вариант (12)'!F34</f>
        <v>Организовывать   работу  технических команд цеха  по  решению проблем.</v>
      </c>
      <c r="C35" s="25"/>
      <c r="D35" s="25"/>
      <c r="E35" s="25"/>
    </row>
    <row r="36" spans="1:5" ht="22.5" customHeight="1">
      <c r="A36" s="225" t="s">
        <v>17</v>
      </c>
      <c r="B36" s="225"/>
      <c r="C36" s="225"/>
      <c r="D36" s="225"/>
      <c r="E36" s="225"/>
    </row>
    <row r="37" spans="1:5" ht="72.75" customHeight="1">
      <c r="A37" s="27">
        <f>'Вариант (12)'!E37</f>
        <v>4.0999999999999996</v>
      </c>
      <c r="B37" s="4" t="str">
        <f>'Вариант (12)'!F37</f>
        <v>Обеспечивать  целевую   себестоимость выпускаемой продукции  производственным  цехом, рационально использовать ресурсы цеха: производственные  площади, оборудование, персонал, включая потребляемые энергоресурсы. Инициировать и реализовыввать проекты повышения эффективности потока и ресурсов цеха.</v>
      </c>
      <c r="C37" s="25"/>
      <c r="D37" s="25"/>
      <c r="E37" s="25"/>
    </row>
    <row r="38" spans="1:5" ht="178.5" customHeight="1">
      <c r="A38" s="27">
        <f>'Вариант (12)'!E38</f>
        <v>4.2</v>
      </c>
      <c r="B38" s="4" t="str">
        <f>'Вариант (12)'!F38</f>
        <v>Обеспечивать своевременную разработку и представление в установленном порядке на согласование и утверждение:
— проектов заявок на нормируемые вспомогательные материалы,
— проектов заявок на нормируемые упаковочные материалы и изделия, входящие в состав упаковок,
— проектов заявок на спецодежду, спецобувь, средства индивидуальной защиты, смывающие и (или) обеззараживающие (очищающие, регенерирующие, восстанавливающие, защитные) средства,
— проектов заявок на ремонтно-эксплуатационные нужды,
— проектов годовых заявок на материально-технические ресурсы.</v>
      </c>
      <c r="C38" s="25"/>
      <c r="D38" s="25"/>
      <c r="E38" s="25"/>
    </row>
    <row r="39" spans="1:5" ht="54" customHeight="1">
      <c r="A39" s="27">
        <f>'Вариант (12)'!E39</f>
        <v>4.3</v>
      </c>
      <c r="B39" s="4" t="str">
        <f>'Вариант (12)'!F39</f>
        <v>Обеспечивать контроль за соответствием сроков, объёмов и качества проводимых в цехе строительно-монтажных и ремонтно-строительных работ, работ по реконструкции и модернизации объектов цеха.</v>
      </c>
      <c r="C39" s="25"/>
      <c r="D39" s="25"/>
      <c r="E39" s="25"/>
    </row>
    <row r="40" spans="1:5" ht="54" customHeight="1">
      <c r="A40" s="27">
        <f>'Вариант (12)'!E40</f>
        <v>4.4000000000000004</v>
      </c>
      <c r="B40" s="4" t="str">
        <f>'Вариант (12)'!F40</f>
        <v>Организовывать в цехе внедрение инструмента "Всеобщее обслуживание оборудования" (ТРМ).</v>
      </c>
      <c r="C40" s="25"/>
      <c r="D40" s="25"/>
      <c r="E40" s="25"/>
    </row>
    <row r="41" spans="1:5" ht="54" customHeight="1">
      <c r="A41" s="27">
        <f>'Вариант (12)'!E41</f>
        <v>4.5</v>
      </c>
      <c r="B41" s="4" t="str">
        <f>'Вариант (12)'!F41</f>
        <v>Организовывать   работу по обобщению и распространению передовых форм организации труда, развитию рационализаторства и изобретательства в цехе. Давать   заключения о полезности и использовании поступивших к нему ППУ и РП.</v>
      </c>
      <c r="C41" s="25"/>
      <c r="D41" s="25"/>
      <c r="E41" s="25"/>
    </row>
    <row r="42" spans="1:5" ht="54" customHeight="1">
      <c r="A42" s="27">
        <f>'Вариант (12)'!E42</f>
        <v>4.5999999999999996</v>
      </c>
      <c r="B42" s="4" t="str">
        <f>'Вариант (12)'!F42</f>
        <v>Формировать организационно-технические условия для проведения в цехе работ по нормированию труда. Готовить предложения по пересмотру норм труда и повышению производительности труда персонала МГ.</v>
      </c>
      <c r="C42" s="25"/>
      <c r="D42" s="25"/>
      <c r="E42" s="25"/>
    </row>
    <row r="43" spans="1:5" ht="22.5" customHeight="1">
      <c r="A43" s="221" t="s">
        <v>18</v>
      </c>
      <c r="B43" s="221"/>
      <c r="C43" s="221"/>
      <c r="D43" s="221"/>
      <c r="E43" s="221"/>
    </row>
    <row r="44" spans="1:5" ht="80.25" customHeight="1">
      <c r="A44" s="25">
        <f>'Вариант (12)'!E44</f>
        <v>5.0999999999999996</v>
      </c>
      <c r="B44" s="4" t="str">
        <f>'Вариант (12)'!F44</f>
        <v>Организовывать работу квалификационной комиссии в цехе по присвоению квалификационных разрядов рабочим. Определять необходимость обучения и повышения квалификации работников цеха. Организовывать профессиональное обучение на рабочих местах, содействовать повышению квалификации работников цеха.</v>
      </c>
      <c r="C44" s="25"/>
      <c r="D44" s="25"/>
      <c r="E44" s="25"/>
    </row>
    <row r="45" spans="1:5" ht="53.25" customHeight="1">
      <c r="A45" s="25">
        <f>'Вариант (12)'!E45</f>
        <v>5.2</v>
      </c>
      <c r="B45" s="4" t="str">
        <f>'Вариант (12)'!F45</f>
        <v>Анализировать   загрузку  сотрудников в цехе.</v>
      </c>
      <c r="C45" s="25"/>
      <c r="D45" s="25"/>
      <c r="E45" s="25"/>
    </row>
    <row r="46" spans="1:5" ht="55.5" customHeight="1">
      <c r="A46" s="25">
        <f>'Вариант (12)'!E46</f>
        <v>5.3</v>
      </c>
      <c r="B46" s="4" t="str">
        <f>'Вариант (12)'!F46</f>
        <v xml:space="preserve">Проводить  коммуникационные   встречи   с МГ. Своевременно доводить до подчинённых работников информацию о принимаемых решениях, касающихся их работы. </v>
      </c>
      <c r="C46" s="25"/>
      <c r="D46" s="25"/>
      <c r="E46" s="25"/>
    </row>
    <row r="47" spans="1:5" ht="62.25" customHeight="1">
      <c r="A47" s="25">
        <f>'Вариант (12)'!E47</f>
        <v>5.4</v>
      </c>
      <c r="B47" s="4" t="str">
        <f>'Вариант (12)'!F47</f>
        <v>Организовывать   своевременное направление заявки дирекцию по кадрам на выполнение работ по разработке норм труда на работы (услуги), выполняемые цехом, согласовывать нормы труда в цехе, доводить  утверждённые нормы до работников цеха.</v>
      </c>
      <c r="C47" s="25"/>
      <c r="D47" s="25"/>
      <c r="E47" s="25"/>
    </row>
    <row r="48" spans="1:5" ht="43.5" customHeight="1">
      <c r="A48" s="25">
        <f>'Вариант (12)'!E48</f>
        <v>5.5</v>
      </c>
      <c r="B48" s="4" t="str">
        <f>'Вариант (12)'!F48</f>
        <v>Рассматривать   в установленном порядке первичные документы по приёму на работу, переводу, увольнению  работников цеха.</v>
      </c>
      <c r="C48" s="25"/>
      <c r="D48" s="25"/>
      <c r="E48" s="25"/>
    </row>
    <row r="49" spans="1:5" ht="60" customHeight="1">
      <c r="A49" s="25">
        <f>'Вариант (12)'!E49</f>
        <v>5.6</v>
      </c>
      <c r="B49" s="4" t="str">
        <f>'Вариант (12)'!F49</f>
        <v xml:space="preserve"> Организовывать  процесс постановки целей  МГ (базовые и развития).</v>
      </c>
      <c r="C49" s="25"/>
      <c r="D49" s="25"/>
      <c r="E49" s="25"/>
    </row>
    <row r="50" spans="1:5" ht="39.75" customHeight="1">
      <c r="A50" s="25">
        <f>'Вариант (12)'!E50</f>
        <v>5.7</v>
      </c>
      <c r="B50" s="4" t="str">
        <f>'Вариант (12)'!F50</f>
        <v xml:space="preserve">Организовывать  совещания в цехе о выполнении ОКП и ГКПП (инфоцентр цеха). </v>
      </c>
      <c r="C50" s="25"/>
      <c r="D50" s="25"/>
      <c r="E50" s="25"/>
    </row>
    <row r="51" spans="1:5" ht="47.25" customHeight="1">
      <c r="A51" s="25">
        <f>'Вариант (12)'!E51</f>
        <v>5.8</v>
      </c>
      <c r="B51" s="4" t="str">
        <f>'Вариант (12)'!F51</f>
        <v>В установленном порядке организовывать   разработку, утверждать   график отпусков работников цеха. 
Вносить  изменения в действующий график отпусков работников цеха.</v>
      </c>
      <c r="C51" s="25"/>
      <c r="D51" s="25"/>
      <c r="E51" s="25"/>
    </row>
    <row r="52" spans="1:5" ht="39.75" customHeight="1">
      <c r="A52" s="25">
        <f>'Вариант (12)'!E52</f>
        <v>5.9</v>
      </c>
      <c r="B52" s="4" t="str">
        <f>'Вариант (12)'!F52</f>
        <v xml:space="preserve">Своевременно готовить для службы управления персоналом предприятия заявки и предложения по штатному расписанию и его комплектованию. </v>
      </c>
      <c r="C52" s="25"/>
      <c r="D52" s="25"/>
      <c r="E52" s="25"/>
    </row>
    <row r="53" spans="1:5" ht="45.75" customHeight="1">
      <c r="A53" s="25">
        <f>'Вариант (12)'!E53</f>
        <v>5.0999999999999996</v>
      </c>
      <c r="B53" s="4" t="str">
        <f>'Вариант (12)'!F53</f>
        <v>Осуществлять контрољ за надлежащим расходованием фонда заработной платы, не допускать перерасхода, установленного для цеха фонда заработной платы.Управлять производительностью и  заработной платой работников</v>
      </c>
      <c r="C53" s="25"/>
      <c r="D53" s="25"/>
      <c r="E53" s="25"/>
    </row>
    <row r="54" spans="1:5" ht="54.75" customHeight="1">
      <c r="A54" s="25">
        <f>'Вариант (12)'!E54</f>
        <v>5.1100000000000003</v>
      </c>
      <c r="B54" s="4" t="str">
        <f>'Вариант (12)'!F54</f>
        <v>Соблюдать лично и контролировать соблюдение подчинёнными работниками внутреннего трудового распорядка, принимать меры, способствующие укреплению трудовой дисциплины в цехе.</v>
      </c>
      <c r="C54" s="25"/>
      <c r="D54" s="25"/>
      <c r="E54" s="25"/>
    </row>
    <row r="56" spans="1:5">
      <c r="B56" s="2" t="s">
        <v>31</v>
      </c>
    </row>
    <row r="58" spans="1:5">
      <c r="B58" s="2" t="s">
        <v>32</v>
      </c>
    </row>
  </sheetData>
  <mergeCells count="6">
    <mergeCell ref="A43:E43"/>
    <mergeCell ref="A1:E1"/>
    <mergeCell ref="A3:E3"/>
    <mergeCell ref="A17:E17"/>
    <mergeCell ref="A22:E22"/>
    <mergeCell ref="A36:E36"/>
  </mergeCells>
  <pageMargins left="0.7" right="0.7" top="0.75" bottom="0.75" header="0.3" footer="0.3"/>
  <pageSetup paperSize="9" scale="4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DM35"/>
  <sheetViews>
    <sheetView view="pageBreakPreview" zoomScale="60" zoomScaleNormal="70" workbookViewId="0">
      <pane xSplit="5" ySplit="3" topLeftCell="F4" activePane="bottomRight" state="frozen"/>
      <selection pane="topRight" activeCell="E1" sqref="E1"/>
      <selection pane="bottomLeft" activeCell="A4" sqref="A4"/>
      <selection pane="bottomRight" activeCell="E6" sqref="E6"/>
    </sheetView>
  </sheetViews>
  <sheetFormatPr defaultColWidth="9.140625" defaultRowHeight="15.75"/>
  <cols>
    <col min="1" max="1" width="6.7109375" style="80" customWidth="1"/>
    <col min="2" max="2" width="19.5703125" style="80" customWidth="1"/>
    <col min="3" max="3" width="66.42578125" style="50" customWidth="1"/>
    <col min="4" max="4" width="17.7109375" style="80" customWidth="1"/>
    <col min="5" max="5" width="20.28515625" style="50" customWidth="1"/>
    <col min="6" max="6" width="31.28515625" style="50" customWidth="1"/>
    <col min="7" max="7" width="9.7109375" style="50" customWidth="1"/>
    <col min="8" max="114" width="2.85546875" style="50" customWidth="1"/>
    <col min="115" max="115" width="9.140625" style="50"/>
    <col min="116" max="116" width="41.42578125" style="50" customWidth="1"/>
    <col min="117" max="117" width="14.5703125" style="50" customWidth="1"/>
    <col min="118" max="16384" width="9.140625" style="50"/>
  </cols>
  <sheetData>
    <row r="1" spans="1:117">
      <c r="A1" s="229" t="s">
        <v>399</v>
      </c>
      <c r="B1" s="229"/>
      <c r="C1" s="229"/>
      <c r="E1" s="51"/>
      <c r="F1" s="51"/>
    </row>
    <row r="2" spans="1:117" s="80" customFormat="1" ht="47.45" customHeight="1">
      <c r="A2" s="230" t="s">
        <v>115</v>
      </c>
      <c r="B2" s="232" t="s">
        <v>140</v>
      </c>
      <c r="C2" s="230" t="s">
        <v>112</v>
      </c>
      <c r="D2" s="232" t="s">
        <v>135</v>
      </c>
      <c r="E2" s="234" t="s">
        <v>134</v>
      </c>
      <c r="F2" s="246" t="s">
        <v>141</v>
      </c>
      <c r="G2" s="228" t="s">
        <v>116</v>
      </c>
      <c r="H2" s="228"/>
      <c r="I2" s="228"/>
      <c r="J2" s="228"/>
      <c r="K2" s="228"/>
      <c r="L2" s="228"/>
      <c r="M2" s="228" t="s">
        <v>117</v>
      </c>
      <c r="N2" s="228"/>
      <c r="O2" s="228"/>
      <c r="P2" s="228"/>
      <c r="Q2" s="228"/>
      <c r="R2" s="228"/>
      <c r="S2" s="228" t="s">
        <v>118</v>
      </c>
      <c r="T2" s="228"/>
      <c r="U2" s="228"/>
      <c r="V2" s="228"/>
      <c r="W2" s="228"/>
      <c r="X2" s="228"/>
      <c r="Y2" s="228" t="s">
        <v>119</v>
      </c>
      <c r="Z2" s="228"/>
      <c r="AA2" s="228"/>
      <c r="AB2" s="228"/>
      <c r="AC2" s="228"/>
      <c r="AD2" s="228"/>
      <c r="AE2" s="228" t="s">
        <v>120</v>
      </c>
      <c r="AF2" s="228"/>
      <c r="AG2" s="228"/>
      <c r="AH2" s="228"/>
      <c r="AI2" s="228"/>
      <c r="AJ2" s="228"/>
      <c r="AK2" s="228" t="s">
        <v>121</v>
      </c>
      <c r="AL2" s="228"/>
      <c r="AM2" s="228"/>
      <c r="AN2" s="228"/>
      <c r="AO2" s="228"/>
      <c r="AP2" s="228"/>
      <c r="AQ2" s="228" t="s">
        <v>122</v>
      </c>
      <c r="AR2" s="228"/>
      <c r="AS2" s="228"/>
      <c r="AT2" s="228"/>
      <c r="AU2" s="228"/>
      <c r="AV2" s="228"/>
      <c r="AW2" s="228" t="s">
        <v>123</v>
      </c>
      <c r="AX2" s="228"/>
      <c r="AY2" s="228"/>
      <c r="AZ2" s="228"/>
      <c r="BA2" s="228"/>
      <c r="BB2" s="228"/>
      <c r="BC2" s="228" t="s">
        <v>124</v>
      </c>
      <c r="BD2" s="228"/>
      <c r="BE2" s="228"/>
      <c r="BF2" s="228"/>
      <c r="BG2" s="228"/>
      <c r="BH2" s="228"/>
      <c r="BI2" s="228" t="s">
        <v>125</v>
      </c>
      <c r="BJ2" s="228"/>
      <c r="BK2" s="228"/>
      <c r="BL2" s="228"/>
      <c r="BM2" s="228"/>
      <c r="BN2" s="228"/>
      <c r="BO2" s="228" t="s">
        <v>126</v>
      </c>
      <c r="BP2" s="228"/>
      <c r="BQ2" s="228"/>
      <c r="BR2" s="228"/>
      <c r="BS2" s="228"/>
      <c r="BT2" s="228"/>
      <c r="BU2" s="228" t="s">
        <v>129</v>
      </c>
      <c r="BV2" s="228"/>
      <c r="BW2" s="228"/>
      <c r="BX2" s="228"/>
      <c r="BY2" s="228"/>
      <c r="BZ2" s="228"/>
      <c r="CA2" s="228" t="s">
        <v>127</v>
      </c>
      <c r="CB2" s="228"/>
      <c r="CC2" s="228"/>
      <c r="CD2" s="228"/>
      <c r="CE2" s="228"/>
      <c r="CF2" s="228"/>
      <c r="CG2" s="228" t="s">
        <v>130</v>
      </c>
      <c r="CH2" s="228"/>
      <c r="CI2" s="228"/>
      <c r="CJ2" s="228"/>
      <c r="CK2" s="228"/>
      <c r="CL2" s="228"/>
      <c r="CM2" s="228" t="s">
        <v>128</v>
      </c>
      <c r="CN2" s="228"/>
      <c r="CO2" s="228"/>
      <c r="CP2" s="228"/>
      <c r="CQ2" s="228"/>
      <c r="CR2" s="228"/>
      <c r="CS2" s="228" t="s">
        <v>131</v>
      </c>
      <c r="CT2" s="228"/>
      <c r="CU2" s="228"/>
      <c r="CV2" s="228"/>
      <c r="CW2" s="228"/>
      <c r="CX2" s="228"/>
      <c r="CY2" s="228" t="s">
        <v>132</v>
      </c>
      <c r="CZ2" s="228"/>
      <c r="DA2" s="228"/>
      <c r="DB2" s="228"/>
      <c r="DC2" s="228"/>
      <c r="DD2" s="228"/>
      <c r="DE2" s="228" t="s">
        <v>133</v>
      </c>
      <c r="DF2" s="228"/>
      <c r="DG2" s="228"/>
      <c r="DH2" s="228"/>
      <c r="DI2" s="228"/>
      <c r="DJ2" s="228"/>
    </row>
    <row r="3" spans="1:117" s="80" customFormat="1" ht="19.899999999999999" customHeight="1">
      <c r="A3" s="231"/>
      <c r="B3" s="233"/>
      <c r="C3" s="231"/>
      <c r="D3" s="233"/>
      <c r="E3" s="235"/>
      <c r="F3" s="247"/>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c r="CE3" s="189"/>
      <c r="CF3" s="189"/>
      <c r="CG3" s="189"/>
      <c r="CH3" s="189"/>
      <c r="CI3" s="189"/>
      <c r="CJ3" s="189"/>
      <c r="CK3" s="189"/>
      <c r="CL3" s="189"/>
      <c r="CM3" s="189"/>
      <c r="CN3" s="189"/>
      <c r="CO3" s="189"/>
      <c r="CP3" s="189"/>
      <c r="CQ3" s="189"/>
      <c r="CR3" s="189"/>
      <c r="CS3" s="189"/>
      <c r="CT3" s="189"/>
      <c r="CU3" s="189"/>
      <c r="CV3" s="189"/>
      <c r="CW3" s="189"/>
      <c r="CX3" s="189"/>
      <c r="CY3" s="189"/>
      <c r="CZ3" s="189"/>
      <c r="DA3" s="189"/>
      <c r="DB3" s="189"/>
      <c r="DC3" s="189"/>
      <c r="DD3" s="189"/>
      <c r="DE3" s="189"/>
      <c r="DF3" s="189"/>
      <c r="DG3" s="189"/>
      <c r="DH3" s="189"/>
      <c r="DI3" s="189"/>
      <c r="DJ3" s="189"/>
    </row>
    <row r="4" spans="1:117" ht="55.5" customHeight="1">
      <c r="A4" s="63">
        <v>1</v>
      </c>
      <c r="B4" s="63" t="s">
        <v>114</v>
      </c>
      <c r="C4" s="66" t="s">
        <v>113</v>
      </c>
      <c r="D4" s="82">
        <v>5</v>
      </c>
      <c r="E4" s="55">
        <v>3</v>
      </c>
      <c r="F4" s="62" t="s">
        <v>151</v>
      </c>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row>
    <row r="5" spans="1:117" ht="76.900000000000006" customHeight="1">
      <c r="A5" s="63">
        <v>2</v>
      </c>
      <c r="B5" s="63" t="s">
        <v>114</v>
      </c>
      <c r="C5" s="59" t="s">
        <v>136</v>
      </c>
      <c r="D5" s="82">
        <v>10</v>
      </c>
      <c r="E5" s="55" t="s">
        <v>137</v>
      </c>
      <c r="F5" s="62" t="s">
        <v>151</v>
      </c>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L5" s="53"/>
      <c r="DM5" s="53"/>
    </row>
    <row r="6" spans="1:117" ht="60.75" customHeight="1">
      <c r="A6" s="63">
        <v>3</v>
      </c>
      <c r="B6" s="63" t="s">
        <v>114</v>
      </c>
      <c r="C6" s="59" t="s">
        <v>157</v>
      </c>
      <c r="D6" s="82">
        <v>15</v>
      </c>
      <c r="E6" s="55">
        <v>4</v>
      </c>
      <c r="F6" s="62" t="s">
        <v>152</v>
      </c>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L6" s="53"/>
      <c r="DM6" s="53"/>
    </row>
    <row r="7" spans="1:117" ht="107.25" customHeight="1">
      <c r="A7" s="63">
        <v>4</v>
      </c>
      <c r="B7" s="63" t="s">
        <v>114</v>
      </c>
      <c r="C7" s="59" t="s">
        <v>158</v>
      </c>
      <c r="D7" s="55">
        <v>5</v>
      </c>
      <c r="E7" s="55">
        <v>2</v>
      </c>
      <c r="F7" s="62" t="s">
        <v>153</v>
      </c>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L7" s="53"/>
      <c r="DM7" s="53"/>
    </row>
    <row r="8" spans="1:117" ht="244.5" customHeight="1">
      <c r="A8" s="63">
        <v>5</v>
      </c>
      <c r="B8" s="63" t="s">
        <v>114</v>
      </c>
      <c r="C8" s="59" t="s">
        <v>163</v>
      </c>
      <c r="D8" s="55">
        <f>5*9</f>
        <v>45</v>
      </c>
      <c r="E8" s="55">
        <v>5</v>
      </c>
      <c r="F8" s="62" t="s">
        <v>154</v>
      </c>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L8" s="53"/>
      <c r="DM8" s="53"/>
    </row>
    <row r="9" spans="1:117" ht="159.75" customHeight="1">
      <c r="A9" s="63">
        <v>6</v>
      </c>
      <c r="B9" s="63" t="s">
        <v>114</v>
      </c>
      <c r="C9" s="59" t="s">
        <v>162</v>
      </c>
      <c r="D9" s="55">
        <f>15*4</f>
        <v>60</v>
      </c>
      <c r="E9" s="55">
        <v>6</v>
      </c>
      <c r="F9" s="62" t="s">
        <v>155</v>
      </c>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L9" s="53"/>
      <c r="DM9" s="53"/>
    </row>
    <row r="10" spans="1:117" ht="218.45" customHeight="1">
      <c r="A10" s="63">
        <v>7</v>
      </c>
      <c r="B10" s="63" t="s">
        <v>114</v>
      </c>
      <c r="C10" s="67" t="s">
        <v>139</v>
      </c>
      <c r="D10" s="55">
        <f>5*3</f>
        <v>15</v>
      </c>
      <c r="E10" s="55"/>
      <c r="F10" s="62" t="s">
        <v>152</v>
      </c>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L10" s="53"/>
      <c r="DM10" s="53"/>
    </row>
    <row r="11" spans="1:117" ht="111" customHeight="1">
      <c r="A11" s="63">
        <v>8</v>
      </c>
      <c r="B11" s="86" t="s">
        <v>114</v>
      </c>
      <c r="C11" s="67" t="s">
        <v>168</v>
      </c>
      <c r="D11" s="55">
        <f>15*6</f>
        <v>90</v>
      </c>
      <c r="E11" s="55">
        <v>4</v>
      </c>
      <c r="F11" s="62" t="s">
        <v>142</v>
      </c>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L11" s="53"/>
      <c r="DM11" s="53"/>
    </row>
    <row r="12" spans="1:117" ht="210.75" customHeight="1">
      <c r="A12" s="63">
        <v>9</v>
      </c>
      <c r="B12" s="64" t="s">
        <v>165</v>
      </c>
      <c r="C12" s="59" t="s">
        <v>169</v>
      </c>
      <c r="D12" s="65">
        <f>10*2</f>
        <v>20</v>
      </c>
      <c r="E12" s="65">
        <v>10</v>
      </c>
      <c r="F12" s="64" t="s">
        <v>154</v>
      </c>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L12" s="53"/>
      <c r="DM12" s="53"/>
    </row>
    <row r="13" spans="1:117" ht="187.5" customHeight="1">
      <c r="A13" s="63">
        <v>10</v>
      </c>
      <c r="B13" s="64" t="s">
        <v>165</v>
      </c>
      <c r="C13" s="59" t="s">
        <v>170</v>
      </c>
      <c r="D13" s="65">
        <v>40</v>
      </c>
      <c r="E13" s="65"/>
      <c r="F13" s="6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L13" s="53"/>
      <c r="DM13" s="83"/>
    </row>
    <row r="14" spans="1:117" ht="409.5" customHeight="1">
      <c r="A14" s="242">
        <v>11</v>
      </c>
      <c r="B14" s="240" t="s">
        <v>143</v>
      </c>
      <c r="C14" s="238" t="s">
        <v>201</v>
      </c>
      <c r="D14" s="244">
        <v>20</v>
      </c>
      <c r="E14" s="244">
        <v>10</v>
      </c>
      <c r="F14" s="240" t="s">
        <v>166</v>
      </c>
      <c r="G14" s="248"/>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c r="BO14" s="236"/>
      <c r="BP14" s="236"/>
      <c r="BQ14" s="236"/>
      <c r="BR14" s="236"/>
      <c r="BS14" s="236"/>
      <c r="BT14" s="236"/>
      <c r="BU14" s="236"/>
      <c r="BV14" s="236"/>
      <c r="BW14" s="236"/>
      <c r="BX14" s="236"/>
      <c r="BY14" s="236"/>
      <c r="BZ14" s="236"/>
      <c r="CA14" s="236"/>
      <c r="CB14" s="236"/>
      <c r="CC14" s="236"/>
      <c r="CD14" s="236"/>
      <c r="CE14" s="236"/>
      <c r="CF14" s="236"/>
      <c r="CG14" s="236"/>
      <c r="CH14" s="236"/>
      <c r="CI14" s="236"/>
      <c r="CJ14" s="236"/>
      <c r="CK14" s="236"/>
      <c r="CL14" s="236"/>
      <c r="CM14" s="236"/>
      <c r="CN14" s="236"/>
      <c r="CO14" s="236"/>
      <c r="CP14" s="236"/>
      <c r="CQ14" s="236"/>
      <c r="CR14" s="236"/>
      <c r="CS14" s="236"/>
      <c r="CT14" s="236"/>
      <c r="CU14" s="236"/>
      <c r="CV14" s="236"/>
      <c r="CW14" s="236"/>
      <c r="CX14" s="236"/>
      <c r="CY14" s="236"/>
      <c r="CZ14" s="236"/>
      <c r="DA14" s="236"/>
      <c r="DB14" s="236"/>
      <c r="DC14" s="236"/>
      <c r="DD14" s="236"/>
      <c r="DE14" s="236"/>
      <c r="DF14" s="236"/>
      <c r="DG14" s="236"/>
      <c r="DH14" s="236"/>
      <c r="DI14" s="236"/>
      <c r="DJ14" s="236"/>
      <c r="DL14" s="84"/>
      <c r="DM14" s="84"/>
    </row>
    <row r="15" spans="1:117" ht="18.75" customHeight="1">
      <c r="A15" s="243"/>
      <c r="B15" s="241"/>
      <c r="C15" s="239"/>
      <c r="D15" s="245"/>
      <c r="E15" s="245"/>
      <c r="F15" s="241"/>
      <c r="G15" s="249"/>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c r="BX15" s="237"/>
      <c r="BY15" s="237"/>
      <c r="BZ15" s="237"/>
      <c r="CA15" s="237"/>
      <c r="CB15" s="237"/>
      <c r="CC15" s="237"/>
      <c r="CD15" s="237"/>
      <c r="CE15" s="237"/>
      <c r="CF15" s="237"/>
      <c r="CG15" s="237"/>
      <c r="CH15" s="237"/>
      <c r="CI15" s="237"/>
      <c r="CJ15" s="237"/>
      <c r="CK15" s="237"/>
      <c r="CL15" s="237"/>
      <c r="CM15" s="237"/>
      <c r="CN15" s="237"/>
      <c r="CO15" s="237"/>
      <c r="CP15" s="237"/>
      <c r="CQ15" s="237"/>
      <c r="CR15" s="237"/>
      <c r="CS15" s="237"/>
      <c r="CT15" s="237"/>
      <c r="CU15" s="237"/>
      <c r="CV15" s="237"/>
      <c r="CW15" s="237"/>
      <c r="CX15" s="237"/>
      <c r="CY15" s="237"/>
      <c r="CZ15" s="237"/>
      <c r="DA15" s="237"/>
      <c r="DB15" s="237"/>
      <c r="DC15" s="237"/>
      <c r="DD15" s="237"/>
      <c r="DE15" s="237"/>
      <c r="DF15" s="237"/>
      <c r="DG15" s="237"/>
      <c r="DH15" s="237"/>
      <c r="DI15" s="237"/>
      <c r="DJ15" s="237"/>
    </row>
    <row r="16" spans="1:117" ht="96.75" customHeight="1">
      <c r="A16" s="63">
        <v>12</v>
      </c>
      <c r="B16" s="63" t="s">
        <v>114</v>
      </c>
      <c r="C16" s="59" t="s">
        <v>172</v>
      </c>
      <c r="D16" s="55">
        <v>60</v>
      </c>
      <c r="E16" s="55">
        <v>10</v>
      </c>
      <c r="F16" s="62" t="s">
        <v>156</v>
      </c>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row>
    <row r="17" spans="1:114" ht="171.75" customHeight="1">
      <c r="A17" s="69">
        <v>13</v>
      </c>
      <c r="B17" s="72" t="s">
        <v>173</v>
      </c>
      <c r="C17" s="70" t="s">
        <v>174</v>
      </c>
      <c r="D17" s="71">
        <v>5</v>
      </c>
      <c r="E17" s="71"/>
      <c r="F17" s="72" t="s">
        <v>147</v>
      </c>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row>
    <row r="18" spans="1:114" ht="143.25" customHeight="1">
      <c r="A18" s="69">
        <v>14</v>
      </c>
      <c r="B18" s="72" t="s">
        <v>167</v>
      </c>
      <c r="C18" s="70" t="s">
        <v>145</v>
      </c>
      <c r="D18" s="71">
        <v>20</v>
      </c>
      <c r="E18" s="71">
        <v>9</v>
      </c>
      <c r="F18" s="72" t="s">
        <v>148</v>
      </c>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row>
    <row r="19" spans="1:114" ht="316.5" customHeight="1">
      <c r="A19" s="69">
        <v>15</v>
      </c>
      <c r="B19" s="72" t="s">
        <v>159</v>
      </c>
      <c r="C19" s="73" t="s">
        <v>176</v>
      </c>
      <c r="D19" s="71">
        <v>20</v>
      </c>
      <c r="E19" s="74" t="s">
        <v>144</v>
      </c>
      <c r="F19" s="72" t="s">
        <v>164</v>
      </c>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row>
    <row r="20" spans="1:114" ht="409.6" customHeight="1">
      <c r="A20" s="69">
        <v>16</v>
      </c>
      <c r="B20" s="72" t="s">
        <v>160</v>
      </c>
      <c r="C20" s="73" t="s">
        <v>175</v>
      </c>
      <c r="D20" s="71">
        <v>20</v>
      </c>
      <c r="E20" s="74" t="s">
        <v>144</v>
      </c>
      <c r="F20" s="72" t="s">
        <v>164</v>
      </c>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row>
    <row r="21" spans="1:114" ht="108" customHeight="1">
      <c r="A21" s="69">
        <v>17</v>
      </c>
      <c r="B21" s="72" t="s">
        <v>161</v>
      </c>
      <c r="C21" s="73" t="s">
        <v>177</v>
      </c>
      <c r="D21" s="71">
        <v>20</v>
      </c>
      <c r="E21" s="71"/>
      <c r="F21" s="72" t="s">
        <v>149</v>
      </c>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row>
    <row r="22" spans="1:114" ht="399" customHeight="1">
      <c r="A22" s="63">
        <v>18</v>
      </c>
      <c r="B22" s="63" t="s">
        <v>114</v>
      </c>
      <c r="C22" s="59" t="s">
        <v>179</v>
      </c>
      <c r="D22" s="55">
        <v>10</v>
      </c>
      <c r="E22" s="55"/>
      <c r="F22" s="62" t="s">
        <v>146</v>
      </c>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row>
    <row r="23" spans="1:114" ht="142.5" customHeight="1">
      <c r="A23" s="63">
        <v>19</v>
      </c>
      <c r="B23" s="63" t="s">
        <v>114</v>
      </c>
      <c r="C23" s="59" t="s">
        <v>178</v>
      </c>
      <c r="D23" s="55">
        <v>10</v>
      </c>
      <c r="E23" s="55">
        <v>8</v>
      </c>
      <c r="F23" s="62" t="s">
        <v>150</v>
      </c>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row>
    <row r="24" spans="1:114" ht="34.5" customHeight="1">
      <c r="A24" s="63"/>
      <c r="B24" s="226" t="s">
        <v>180</v>
      </c>
      <c r="C24" s="227"/>
      <c r="D24" s="81">
        <f>(D20/21)+(D19/21)+(D18/5)+(D17/6)</f>
        <v>6.7380952380952381</v>
      </c>
      <c r="E24" s="55"/>
      <c r="F24" s="62"/>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row>
    <row r="25" spans="1:114" ht="40.15" customHeight="1">
      <c r="A25" s="63">
        <v>20</v>
      </c>
      <c r="B25" s="63" t="s">
        <v>114</v>
      </c>
      <c r="C25" s="68" t="s">
        <v>138</v>
      </c>
      <c r="D25" s="58">
        <f>38</f>
        <v>38</v>
      </c>
      <c r="E25" s="55"/>
      <c r="F25" s="61"/>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row>
    <row r="26" spans="1:114" ht="291" hidden="1" customHeight="1">
      <c r="A26" s="52">
        <v>22</v>
      </c>
      <c r="B26" s="52"/>
      <c r="C26" s="53"/>
      <c r="D26" s="55"/>
      <c r="E26" s="55"/>
      <c r="F26" s="60"/>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row>
    <row r="27" spans="1:114" ht="291" hidden="1" customHeight="1">
      <c r="A27" s="52">
        <v>23</v>
      </c>
      <c r="B27" s="52"/>
      <c r="C27" s="53"/>
      <c r="D27" s="55"/>
      <c r="E27" s="55"/>
      <c r="F27" s="60"/>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row>
    <row r="28" spans="1:114" ht="20.25">
      <c r="D28" s="81">
        <f>SUM(D4:D16)+SUM(D22:D25)</f>
        <v>449.73809523809524</v>
      </c>
    </row>
    <row r="30" spans="1:114">
      <c r="D30" s="56"/>
    </row>
    <row r="31" spans="1:114">
      <c r="D31" s="56"/>
    </row>
    <row r="32" spans="1:114">
      <c r="D32" s="56"/>
    </row>
    <row r="33" spans="4:4">
      <c r="D33" s="57"/>
    </row>
    <row r="34" spans="4:4">
      <c r="D34" s="56"/>
    </row>
    <row r="35" spans="4:4">
      <c r="D35" s="56"/>
    </row>
  </sheetData>
  <mergeCells count="140">
    <mergeCell ref="DH14:DH15"/>
    <mergeCell ref="DI14:DI15"/>
    <mergeCell ref="DJ14:DJ15"/>
    <mergeCell ref="G14:G15"/>
    <mergeCell ref="DB14:DB15"/>
    <mergeCell ref="DC14:DC15"/>
    <mergeCell ref="DD14:DD15"/>
    <mergeCell ref="DE14:DE15"/>
    <mergeCell ref="DF14:DF15"/>
    <mergeCell ref="DG14:DG15"/>
    <mergeCell ref="CV14:CV15"/>
    <mergeCell ref="CW14:CW15"/>
    <mergeCell ref="CX14:CX15"/>
    <mergeCell ref="CY14:CY15"/>
    <mergeCell ref="CZ14:CZ15"/>
    <mergeCell ref="DA14:DA15"/>
    <mergeCell ref="CP14:CP15"/>
    <mergeCell ref="CQ14:CQ15"/>
    <mergeCell ref="CR14:CR15"/>
    <mergeCell ref="CS14:CS15"/>
    <mergeCell ref="CT14:CT15"/>
    <mergeCell ref="CU14:CU15"/>
    <mergeCell ref="CJ14:CJ15"/>
    <mergeCell ref="CK14:CK15"/>
    <mergeCell ref="CL14:CL15"/>
    <mergeCell ref="CM14:CM15"/>
    <mergeCell ref="CN14:CN15"/>
    <mergeCell ref="CO14:CO15"/>
    <mergeCell ref="CD14:CD15"/>
    <mergeCell ref="CE14:CE15"/>
    <mergeCell ref="CF14:CF15"/>
    <mergeCell ref="CG14:CG15"/>
    <mergeCell ref="CH14:CH15"/>
    <mergeCell ref="CI14:CI15"/>
    <mergeCell ref="BX14:BX15"/>
    <mergeCell ref="BY14:BY15"/>
    <mergeCell ref="BZ14:BZ15"/>
    <mergeCell ref="CA14:CA15"/>
    <mergeCell ref="CB14:CB15"/>
    <mergeCell ref="CC14:CC15"/>
    <mergeCell ref="BR14:BR15"/>
    <mergeCell ref="BS14:BS15"/>
    <mergeCell ref="BT14:BT15"/>
    <mergeCell ref="BU14:BU15"/>
    <mergeCell ref="BV14:BV15"/>
    <mergeCell ref="BW14:BW15"/>
    <mergeCell ref="BL14:BL15"/>
    <mergeCell ref="BM14:BM15"/>
    <mergeCell ref="BN14:BN15"/>
    <mergeCell ref="BO14:BO15"/>
    <mergeCell ref="BP14:BP15"/>
    <mergeCell ref="BQ14:BQ15"/>
    <mergeCell ref="BF14:BF15"/>
    <mergeCell ref="BG14:BG15"/>
    <mergeCell ref="BH14:BH15"/>
    <mergeCell ref="BI14:BI15"/>
    <mergeCell ref="BJ14:BJ15"/>
    <mergeCell ref="BK14:BK15"/>
    <mergeCell ref="AZ14:AZ15"/>
    <mergeCell ref="BA14:BA15"/>
    <mergeCell ref="BB14:BB15"/>
    <mergeCell ref="BC14:BC15"/>
    <mergeCell ref="BD14:BD15"/>
    <mergeCell ref="BE14:BE15"/>
    <mergeCell ref="AT14:AT15"/>
    <mergeCell ref="AU14:AU15"/>
    <mergeCell ref="AV14:AV15"/>
    <mergeCell ref="AW14:AW15"/>
    <mergeCell ref="AX14:AX15"/>
    <mergeCell ref="AY14:AY15"/>
    <mergeCell ref="AN14:AN15"/>
    <mergeCell ref="AO14:AO15"/>
    <mergeCell ref="AP14:AP15"/>
    <mergeCell ref="AQ14:AQ15"/>
    <mergeCell ref="AR14:AR15"/>
    <mergeCell ref="AS14:AS15"/>
    <mergeCell ref="AH14:AH15"/>
    <mergeCell ref="AI14:AI15"/>
    <mergeCell ref="AJ14:AJ15"/>
    <mergeCell ref="AK14:AK15"/>
    <mergeCell ref="AL14:AL15"/>
    <mergeCell ref="AM14:AM15"/>
    <mergeCell ref="AD14:AD15"/>
    <mergeCell ref="AE14:AE15"/>
    <mergeCell ref="AF14:AF15"/>
    <mergeCell ref="AG14:AG15"/>
    <mergeCell ref="V14:V15"/>
    <mergeCell ref="W14:W15"/>
    <mergeCell ref="X14:X15"/>
    <mergeCell ref="Y14:Y15"/>
    <mergeCell ref="Z14:Z15"/>
    <mergeCell ref="AA14:AA15"/>
    <mergeCell ref="DE2:DJ2"/>
    <mergeCell ref="C14:C15"/>
    <mergeCell ref="B14:B15"/>
    <mergeCell ref="A14:A15"/>
    <mergeCell ref="D14:D15"/>
    <mergeCell ref="E14:E15"/>
    <mergeCell ref="F14:F15"/>
    <mergeCell ref="H14:H15"/>
    <mergeCell ref="I14:I15"/>
    <mergeCell ref="BU2:BZ2"/>
    <mergeCell ref="CA2:CF2"/>
    <mergeCell ref="CG2:CL2"/>
    <mergeCell ref="CM2:CR2"/>
    <mergeCell ref="CS2:CX2"/>
    <mergeCell ref="CY2:DD2"/>
    <mergeCell ref="AK2:AP2"/>
    <mergeCell ref="AQ2:AV2"/>
    <mergeCell ref="AW2:BB2"/>
    <mergeCell ref="BC2:BH2"/>
    <mergeCell ref="BI2:BN2"/>
    <mergeCell ref="BO2:BT2"/>
    <mergeCell ref="F2:F3"/>
    <mergeCell ref="G2:L2"/>
    <mergeCell ref="AC14:AC15"/>
    <mergeCell ref="B24:C24"/>
    <mergeCell ref="M2:R2"/>
    <mergeCell ref="S2:X2"/>
    <mergeCell ref="Y2:AD2"/>
    <mergeCell ref="AE2:AJ2"/>
    <mergeCell ref="A1:C1"/>
    <mergeCell ref="A2:A3"/>
    <mergeCell ref="B2:B3"/>
    <mergeCell ref="C2:C3"/>
    <mergeCell ref="D2:D3"/>
    <mergeCell ref="E2:E3"/>
    <mergeCell ref="P14:P15"/>
    <mergeCell ref="Q14:Q15"/>
    <mergeCell ref="R14:R15"/>
    <mergeCell ref="S14:S15"/>
    <mergeCell ref="T14:T15"/>
    <mergeCell ref="U14:U15"/>
    <mergeCell ref="J14:J15"/>
    <mergeCell ref="K14:K15"/>
    <mergeCell ref="L14:L15"/>
    <mergeCell ref="M14:M15"/>
    <mergeCell ref="N14:N15"/>
    <mergeCell ref="O14:O15"/>
    <mergeCell ref="AB14:AB15"/>
  </mergeCells>
  <pageMargins left="0" right="0" top="0" bottom="0.15748031496062992" header="0.31496062992125984" footer="0.31496062992125984"/>
  <pageSetup paperSize="8" scale="6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DJ46"/>
  <sheetViews>
    <sheetView view="pageBreakPreview" zoomScaleNormal="80" zoomScaleSheetLayoutView="100" workbookViewId="0">
      <pane xSplit="5" ySplit="3" topLeftCell="F34" activePane="bottomRight" state="frozen"/>
      <selection activeCell="C14" sqref="C14:C15"/>
      <selection pane="topRight" activeCell="C14" sqref="C14:C15"/>
      <selection pane="bottomLeft" activeCell="C14" sqref="C14:C15"/>
      <selection pane="bottomRight" activeCell="C31" sqref="C31"/>
    </sheetView>
  </sheetViews>
  <sheetFormatPr defaultColWidth="9.140625" defaultRowHeight="15.75"/>
  <cols>
    <col min="1" max="1" width="6.7109375" style="123" customWidth="1"/>
    <col min="2" max="2" width="19.5703125" style="123" customWidth="1"/>
    <col min="3" max="3" width="77.28515625" style="50" customWidth="1"/>
    <col min="4" max="4" width="17.7109375" style="123" customWidth="1"/>
    <col min="5" max="5" width="31.28515625" style="50" customWidth="1"/>
    <col min="6" max="6" width="15.28515625" style="50" customWidth="1"/>
    <col min="7" max="7" width="2.140625" style="50" customWidth="1"/>
    <col min="8" max="114" width="2.85546875" style="50" customWidth="1"/>
    <col min="115" max="16384" width="9.140625" style="50"/>
  </cols>
  <sheetData>
    <row r="1" spans="1:114">
      <c r="A1" s="229" t="s">
        <v>361</v>
      </c>
      <c r="B1" s="229"/>
      <c r="C1" s="229"/>
      <c r="E1" s="51"/>
      <c r="F1" s="51"/>
    </row>
    <row r="2" spans="1:114" s="123" customFormat="1" ht="47.45" customHeight="1">
      <c r="A2" s="230" t="s">
        <v>115</v>
      </c>
      <c r="B2" s="232" t="s">
        <v>140</v>
      </c>
      <c r="C2" s="230" t="s">
        <v>112</v>
      </c>
      <c r="D2" s="232" t="s">
        <v>135</v>
      </c>
      <c r="E2" s="246" t="s">
        <v>141</v>
      </c>
      <c r="F2" s="246"/>
      <c r="G2" s="228" t="s">
        <v>116</v>
      </c>
      <c r="H2" s="228"/>
      <c r="I2" s="228"/>
      <c r="J2" s="228"/>
      <c r="K2" s="228"/>
      <c r="L2" s="228"/>
      <c r="M2" s="228" t="s">
        <v>117</v>
      </c>
      <c r="N2" s="228"/>
      <c r="O2" s="228"/>
      <c r="P2" s="228"/>
      <c r="Q2" s="228"/>
      <c r="R2" s="228"/>
      <c r="S2" s="228" t="s">
        <v>118</v>
      </c>
      <c r="T2" s="228"/>
      <c r="U2" s="228"/>
      <c r="V2" s="228"/>
      <c r="W2" s="228"/>
      <c r="X2" s="228"/>
      <c r="Y2" s="228" t="s">
        <v>119</v>
      </c>
      <c r="Z2" s="228"/>
      <c r="AA2" s="228"/>
      <c r="AB2" s="228"/>
      <c r="AC2" s="228"/>
      <c r="AD2" s="228"/>
      <c r="AE2" s="228" t="s">
        <v>120</v>
      </c>
      <c r="AF2" s="228"/>
      <c r="AG2" s="228"/>
      <c r="AH2" s="228"/>
      <c r="AI2" s="228"/>
      <c r="AJ2" s="228"/>
      <c r="AK2" s="228" t="s">
        <v>121</v>
      </c>
      <c r="AL2" s="228"/>
      <c r="AM2" s="228"/>
      <c r="AN2" s="228"/>
      <c r="AO2" s="228"/>
      <c r="AP2" s="228"/>
      <c r="AQ2" s="228" t="s">
        <v>122</v>
      </c>
      <c r="AR2" s="228"/>
      <c r="AS2" s="228"/>
      <c r="AT2" s="228"/>
      <c r="AU2" s="228"/>
      <c r="AV2" s="228"/>
      <c r="AW2" s="228" t="s">
        <v>123</v>
      </c>
      <c r="AX2" s="228"/>
      <c r="AY2" s="228"/>
      <c r="AZ2" s="228"/>
      <c r="BA2" s="228"/>
      <c r="BB2" s="228"/>
      <c r="BC2" s="228" t="s">
        <v>124</v>
      </c>
      <c r="BD2" s="228"/>
      <c r="BE2" s="228"/>
      <c r="BF2" s="228"/>
      <c r="BG2" s="228"/>
      <c r="BH2" s="228"/>
      <c r="BI2" s="228" t="s">
        <v>125</v>
      </c>
      <c r="BJ2" s="228"/>
      <c r="BK2" s="228"/>
      <c r="BL2" s="228"/>
      <c r="BM2" s="228"/>
      <c r="BN2" s="228"/>
      <c r="BO2" s="228" t="s">
        <v>126</v>
      </c>
      <c r="BP2" s="228"/>
      <c r="BQ2" s="228"/>
      <c r="BR2" s="228"/>
      <c r="BS2" s="228"/>
      <c r="BT2" s="228"/>
      <c r="BU2" s="228" t="s">
        <v>129</v>
      </c>
      <c r="BV2" s="228"/>
      <c r="BW2" s="228"/>
      <c r="BX2" s="228"/>
      <c r="BY2" s="228"/>
      <c r="BZ2" s="228"/>
      <c r="CA2" s="228" t="s">
        <v>127</v>
      </c>
      <c r="CB2" s="228"/>
      <c r="CC2" s="228"/>
      <c r="CD2" s="228"/>
      <c r="CE2" s="228"/>
      <c r="CF2" s="228"/>
      <c r="CG2" s="228" t="s">
        <v>130</v>
      </c>
      <c r="CH2" s="228"/>
      <c r="CI2" s="228"/>
      <c r="CJ2" s="228"/>
      <c r="CK2" s="228"/>
      <c r="CL2" s="228"/>
      <c r="CM2" s="228" t="s">
        <v>128</v>
      </c>
      <c r="CN2" s="228"/>
      <c r="CO2" s="228"/>
      <c r="CP2" s="228"/>
      <c r="CQ2" s="228"/>
      <c r="CR2" s="228"/>
      <c r="CS2" s="228" t="s">
        <v>131</v>
      </c>
      <c r="CT2" s="228"/>
      <c r="CU2" s="228"/>
      <c r="CV2" s="228"/>
      <c r="CW2" s="228"/>
      <c r="CX2" s="228"/>
      <c r="CY2" s="228" t="s">
        <v>132</v>
      </c>
      <c r="CZ2" s="228"/>
      <c r="DA2" s="228"/>
      <c r="DB2" s="228"/>
      <c r="DC2" s="228"/>
      <c r="DD2" s="228"/>
      <c r="DE2" s="228" t="s">
        <v>133</v>
      </c>
      <c r="DF2" s="228"/>
      <c r="DG2" s="228"/>
      <c r="DH2" s="228"/>
      <c r="DI2" s="228"/>
      <c r="DJ2" s="228"/>
    </row>
    <row r="3" spans="1:114" s="123" customFormat="1" ht="19.899999999999999" customHeight="1">
      <c r="A3" s="231"/>
      <c r="B3" s="233"/>
      <c r="C3" s="231"/>
      <c r="D3" s="233"/>
      <c r="E3" s="247"/>
      <c r="F3" s="247"/>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c r="DJ3" s="250"/>
    </row>
    <row r="4" spans="1:114" s="123" customFormat="1" ht="153.6" customHeight="1">
      <c r="A4" s="85">
        <v>1</v>
      </c>
      <c r="B4" s="86" t="s">
        <v>114</v>
      </c>
      <c r="C4" s="59" t="s">
        <v>213</v>
      </c>
      <c r="D4" s="55">
        <v>10</v>
      </c>
      <c r="E4" s="62" t="s">
        <v>212</v>
      </c>
      <c r="F4" s="91"/>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row>
    <row r="5" spans="1:114" s="123" customFormat="1" ht="92.25" customHeight="1">
      <c r="A5" s="63">
        <v>2</v>
      </c>
      <c r="B5" s="86" t="s">
        <v>114</v>
      </c>
      <c r="C5" s="61" t="s">
        <v>210</v>
      </c>
      <c r="D5" s="55">
        <v>5</v>
      </c>
      <c r="E5" s="62" t="s">
        <v>182</v>
      </c>
      <c r="F5" s="91"/>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row>
    <row r="6" spans="1:114" ht="55.5" customHeight="1">
      <c r="A6" s="63">
        <v>3</v>
      </c>
      <c r="B6" s="86" t="s">
        <v>114</v>
      </c>
      <c r="C6" s="59" t="s">
        <v>211</v>
      </c>
      <c r="D6" s="55">
        <v>5</v>
      </c>
      <c r="E6" s="62" t="s">
        <v>151</v>
      </c>
      <c r="F6" s="92"/>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row>
    <row r="7" spans="1:114" ht="294.75" customHeight="1">
      <c r="A7" s="63">
        <v>4</v>
      </c>
      <c r="B7" s="86" t="s">
        <v>114</v>
      </c>
      <c r="C7" s="59" t="s">
        <v>218</v>
      </c>
      <c r="D7" s="55">
        <v>25</v>
      </c>
      <c r="E7" s="62" t="s">
        <v>195</v>
      </c>
      <c r="F7" s="92"/>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row>
    <row r="8" spans="1:114" ht="172.5" customHeight="1">
      <c r="A8" s="63">
        <v>5</v>
      </c>
      <c r="B8" s="86" t="s">
        <v>114</v>
      </c>
      <c r="C8" s="59" t="s">
        <v>217</v>
      </c>
      <c r="D8" s="55">
        <v>20</v>
      </c>
      <c r="E8" s="62" t="s">
        <v>195</v>
      </c>
      <c r="F8" s="92"/>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row r="9" spans="1:114" ht="409.5" customHeight="1">
      <c r="A9" s="242">
        <v>6</v>
      </c>
      <c r="B9" s="240" t="s">
        <v>194</v>
      </c>
      <c r="C9" s="251" t="s">
        <v>224</v>
      </c>
      <c r="D9" s="253">
        <v>20</v>
      </c>
      <c r="E9" s="240" t="s">
        <v>197</v>
      </c>
      <c r="F9" s="92"/>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S9" s="236"/>
      <c r="BT9" s="236"/>
      <c r="BU9" s="236"/>
      <c r="BV9" s="236"/>
      <c r="BW9" s="236"/>
      <c r="BX9" s="236"/>
      <c r="BY9" s="236"/>
      <c r="BZ9" s="236"/>
      <c r="CA9" s="236"/>
      <c r="CB9" s="236"/>
      <c r="CC9" s="236"/>
      <c r="CD9" s="236"/>
      <c r="CE9" s="236"/>
      <c r="CF9" s="236"/>
      <c r="CG9" s="236"/>
      <c r="CH9" s="236"/>
      <c r="CI9" s="236"/>
      <c r="CJ9" s="236"/>
      <c r="CK9" s="236"/>
      <c r="CL9" s="236"/>
      <c r="CM9" s="236"/>
      <c r="CN9" s="236"/>
      <c r="CO9" s="236"/>
      <c r="CP9" s="236"/>
      <c r="CQ9" s="236"/>
      <c r="CR9" s="236"/>
      <c r="CS9" s="236"/>
      <c r="CT9" s="236"/>
      <c r="CU9" s="236"/>
      <c r="CV9" s="236"/>
      <c r="CW9" s="236"/>
      <c r="CX9" s="236"/>
      <c r="CY9" s="236"/>
      <c r="CZ9" s="236"/>
      <c r="DA9" s="236"/>
      <c r="DB9" s="236"/>
      <c r="DC9" s="236"/>
      <c r="DD9" s="236"/>
      <c r="DE9" s="236"/>
      <c r="DF9" s="236"/>
      <c r="DG9" s="236"/>
      <c r="DH9" s="236"/>
      <c r="DI9" s="236"/>
      <c r="DJ9" s="236"/>
    </row>
    <row r="10" spans="1:114" ht="150.75" customHeight="1">
      <c r="A10" s="243"/>
      <c r="B10" s="241"/>
      <c r="C10" s="252"/>
      <c r="D10" s="254"/>
      <c r="E10" s="241"/>
      <c r="F10" s="92"/>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237"/>
      <c r="CI10" s="237"/>
      <c r="CJ10" s="237"/>
      <c r="CK10" s="237"/>
      <c r="CL10" s="237"/>
      <c r="CM10" s="237"/>
      <c r="CN10" s="237"/>
      <c r="CO10" s="237"/>
      <c r="CP10" s="237"/>
      <c r="CQ10" s="237"/>
      <c r="CR10" s="237"/>
      <c r="CS10" s="237"/>
      <c r="CT10" s="237"/>
      <c r="CU10" s="237"/>
      <c r="CV10" s="237"/>
      <c r="CW10" s="237"/>
      <c r="CX10" s="237"/>
      <c r="CY10" s="237"/>
      <c r="CZ10" s="237"/>
      <c r="DA10" s="237"/>
      <c r="DB10" s="237"/>
      <c r="DC10" s="237"/>
      <c r="DD10" s="237"/>
      <c r="DE10" s="237"/>
      <c r="DF10" s="237"/>
      <c r="DG10" s="237"/>
      <c r="DH10" s="237"/>
      <c r="DI10" s="237"/>
      <c r="DJ10" s="237"/>
    </row>
    <row r="11" spans="1:114" ht="293.45" customHeight="1">
      <c r="A11" s="242">
        <v>7</v>
      </c>
      <c r="B11" s="240" t="s">
        <v>114</v>
      </c>
      <c r="C11" s="255" t="s">
        <v>220</v>
      </c>
      <c r="D11" s="244">
        <v>30</v>
      </c>
      <c r="E11" s="240" t="s">
        <v>196</v>
      </c>
      <c r="F11" s="91"/>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6"/>
      <c r="AZ11" s="236"/>
      <c r="BA11" s="236"/>
      <c r="BB11" s="236"/>
      <c r="BC11" s="236"/>
      <c r="BD11" s="236"/>
      <c r="BE11" s="236"/>
      <c r="BF11" s="236"/>
      <c r="BG11" s="236"/>
      <c r="BH11" s="236"/>
      <c r="BI11" s="236"/>
      <c r="BJ11" s="236"/>
      <c r="BK11" s="236"/>
      <c r="BL11" s="236"/>
      <c r="BM11" s="236"/>
      <c r="BN11" s="236"/>
      <c r="BO11" s="236"/>
      <c r="BP11" s="236"/>
      <c r="BQ11" s="236"/>
      <c r="BR11" s="236"/>
      <c r="BS11" s="236"/>
      <c r="BT11" s="236"/>
      <c r="BU11" s="236"/>
      <c r="BV11" s="236"/>
      <c r="BW11" s="236"/>
      <c r="BX11" s="236"/>
      <c r="BY11" s="236"/>
      <c r="BZ11" s="236"/>
      <c r="CA11" s="236"/>
      <c r="CB11" s="236"/>
      <c r="CC11" s="236"/>
      <c r="CD11" s="236"/>
      <c r="CE11" s="236"/>
      <c r="CF11" s="236"/>
      <c r="CG11" s="236"/>
      <c r="CH11" s="236"/>
      <c r="CI11" s="236"/>
      <c r="CJ11" s="236"/>
      <c r="CK11" s="236"/>
      <c r="CL11" s="236"/>
      <c r="CM11" s="236"/>
      <c r="CN11" s="236"/>
      <c r="CO11" s="236"/>
      <c r="CP11" s="236"/>
      <c r="CQ11" s="236"/>
      <c r="CR11" s="236"/>
      <c r="CS11" s="236"/>
      <c r="CT11" s="236"/>
      <c r="CU11" s="236"/>
      <c r="CV11" s="236"/>
      <c r="CW11" s="236"/>
      <c r="CX11" s="236"/>
      <c r="CY11" s="236"/>
      <c r="CZ11" s="236"/>
      <c r="DA11" s="236"/>
      <c r="DB11" s="236"/>
      <c r="DC11" s="236"/>
      <c r="DD11" s="236"/>
      <c r="DE11" s="236"/>
      <c r="DF11" s="236"/>
      <c r="DG11" s="236"/>
      <c r="DH11" s="236"/>
      <c r="DI11" s="236"/>
      <c r="DJ11" s="236"/>
    </row>
    <row r="12" spans="1:114" ht="232.5" customHeight="1">
      <c r="A12" s="243"/>
      <c r="B12" s="241"/>
      <c r="C12" s="256"/>
      <c r="D12" s="245"/>
      <c r="E12" s="241"/>
      <c r="F12" s="91"/>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37"/>
      <c r="DH12" s="237"/>
      <c r="DI12" s="237"/>
      <c r="DJ12" s="237"/>
    </row>
    <row r="13" spans="1:114" ht="147" customHeight="1">
      <c r="A13" s="120">
        <v>8</v>
      </c>
      <c r="B13" s="127" t="s">
        <v>114</v>
      </c>
      <c r="C13" s="124" t="s">
        <v>216</v>
      </c>
      <c r="D13" s="121">
        <f>10</f>
        <v>10</v>
      </c>
      <c r="E13" s="122" t="s">
        <v>221</v>
      </c>
      <c r="F13" s="91"/>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row>
    <row r="14" spans="1:114" ht="353.25" customHeight="1">
      <c r="A14" s="63">
        <v>9</v>
      </c>
      <c r="B14" s="127" t="s">
        <v>114</v>
      </c>
      <c r="C14" s="67" t="s">
        <v>255</v>
      </c>
      <c r="D14" s="55">
        <v>30</v>
      </c>
      <c r="E14" s="62" t="s">
        <v>225</v>
      </c>
      <c r="F14" s="91"/>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row>
    <row r="15" spans="1:114" ht="336.6" customHeight="1">
      <c r="A15" s="63">
        <v>10</v>
      </c>
      <c r="B15" s="62" t="s">
        <v>222</v>
      </c>
      <c r="C15" s="103" t="s">
        <v>256</v>
      </c>
      <c r="D15" s="55">
        <f>10*2</f>
        <v>20</v>
      </c>
      <c r="E15" s="88" t="s">
        <v>226</v>
      </c>
      <c r="F15" s="93"/>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row>
    <row r="16" spans="1:114" ht="408.6" customHeight="1">
      <c r="A16" s="63">
        <v>11</v>
      </c>
      <c r="B16" s="62" t="s">
        <v>204</v>
      </c>
      <c r="C16" s="67" t="s">
        <v>257</v>
      </c>
      <c r="D16" s="55">
        <v>40</v>
      </c>
      <c r="E16" s="88" t="s">
        <v>203</v>
      </c>
      <c r="F16" s="93"/>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row>
    <row r="17" spans="1:114" ht="163.5" customHeight="1">
      <c r="A17" s="63">
        <v>12</v>
      </c>
      <c r="B17" s="86" t="s">
        <v>114</v>
      </c>
      <c r="C17" s="67" t="s">
        <v>228</v>
      </c>
      <c r="D17" s="82">
        <f>30</f>
        <v>30</v>
      </c>
      <c r="E17" s="87"/>
      <c r="F17" s="91"/>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row>
    <row r="18" spans="1:114" ht="187.9" customHeight="1">
      <c r="A18" s="63">
        <v>13</v>
      </c>
      <c r="B18" s="62" t="s">
        <v>194</v>
      </c>
      <c r="C18" s="67" t="s">
        <v>258</v>
      </c>
      <c r="D18" s="65">
        <v>45</v>
      </c>
      <c r="E18" s="88"/>
      <c r="F18" s="93"/>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row>
    <row r="19" spans="1:114" ht="170.25" customHeight="1">
      <c r="A19" s="63">
        <v>14</v>
      </c>
      <c r="B19" s="86" t="s">
        <v>114</v>
      </c>
      <c r="C19" s="67" t="s">
        <v>214</v>
      </c>
      <c r="D19" s="55">
        <v>20</v>
      </c>
      <c r="E19" s="62"/>
      <c r="F19" s="92"/>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row>
    <row r="20" spans="1:114" ht="287.25" customHeight="1">
      <c r="A20" s="69">
        <v>15</v>
      </c>
      <c r="B20" s="72" t="s">
        <v>184</v>
      </c>
      <c r="C20" s="70" t="s">
        <v>259</v>
      </c>
      <c r="D20" s="71">
        <f>5*2</f>
        <v>10</v>
      </c>
      <c r="E20" s="72" t="s">
        <v>147</v>
      </c>
      <c r="F20" s="96"/>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row>
    <row r="21" spans="1:114" s="95" customFormat="1" ht="152.25" customHeight="1">
      <c r="A21" s="69">
        <v>16</v>
      </c>
      <c r="B21" s="72" t="s">
        <v>227</v>
      </c>
      <c r="C21" s="70" t="s">
        <v>260</v>
      </c>
      <c r="D21" s="71">
        <v>45</v>
      </c>
      <c r="E21" s="72" t="s">
        <v>202</v>
      </c>
      <c r="F21" s="97"/>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row>
    <row r="22" spans="1:114" ht="183" customHeight="1">
      <c r="A22" s="69">
        <v>17</v>
      </c>
      <c r="B22" s="72" t="s">
        <v>232</v>
      </c>
      <c r="C22" s="70" t="s">
        <v>231</v>
      </c>
      <c r="D22" s="71">
        <v>40</v>
      </c>
      <c r="E22" s="72" t="s">
        <v>185</v>
      </c>
      <c r="F22" s="96"/>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row>
    <row r="23" spans="1:114" ht="60.75" customHeight="1">
      <c r="A23" s="69">
        <v>18</v>
      </c>
      <c r="B23" s="69" t="s">
        <v>186</v>
      </c>
      <c r="C23" s="70" t="s">
        <v>187</v>
      </c>
      <c r="D23" s="71">
        <v>30</v>
      </c>
      <c r="E23" s="89"/>
      <c r="F23" s="97"/>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row>
    <row r="24" spans="1:114" ht="121.5" customHeight="1">
      <c r="A24" s="69">
        <v>19</v>
      </c>
      <c r="B24" s="72" t="s">
        <v>183</v>
      </c>
      <c r="C24" s="73" t="s">
        <v>205</v>
      </c>
      <c r="D24" s="71">
        <v>40</v>
      </c>
      <c r="E24" s="89"/>
      <c r="F24" s="97"/>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row>
    <row r="25" spans="1:114" ht="324" customHeight="1">
      <c r="A25" s="69">
        <v>20</v>
      </c>
      <c r="B25" s="72" t="s">
        <v>233</v>
      </c>
      <c r="C25" s="73" t="s">
        <v>206</v>
      </c>
      <c r="D25" s="71">
        <v>40</v>
      </c>
      <c r="E25" s="89"/>
      <c r="F25" s="97"/>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row>
    <row r="26" spans="1:114" ht="394.15" customHeight="1">
      <c r="A26" s="69">
        <v>21</v>
      </c>
      <c r="B26" s="72" t="s">
        <v>234</v>
      </c>
      <c r="C26" s="73" t="s">
        <v>209</v>
      </c>
      <c r="D26" s="71">
        <v>40</v>
      </c>
      <c r="E26" s="89"/>
      <c r="F26" s="97"/>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row>
    <row r="27" spans="1:114" ht="183" customHeight="1">
      <c r="A27" s="69">
        <v>22</v>
      </c>
      <c r="B27" s="72" t="s">
        <v>161</v>
      </c>
      <c r="C27" s="73" t="s">
        <v>237</v>
      </c>
      <c r="D27" s="71">
        <v>40</v>
      </c>
      <c r="E27" s="89"/>
      <c r="F27" s="97"/>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row>
    <row r="28" spans="1:114" ht="58.15" customHeight="1">
      <c r="A28" s="69">
        <v>23</v>
      </c>
      <c r="B28" s="69" t="s">
        <v>188</v>
      </c>
      <c r="C28" s="73" t="s">
        <v>189</v>
      </c>
      <c r="D28" s="71">
        <v>120</v>
      </c>
      <c r="E28" s="89"/>
      <c r="F28" s="97"/>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row>
    <row r="29" spans="1:114" ht="334.15" customHeight="1">
      <c r="A29" s="63">
        <v>24</v>
      </c>
      <c r="B29" s="63" t="s">
        <v>114</v>
      </c>
      <c r="C29" s="67" t="s">
        <v>235</v>
      </c>
      <c r="D29" s="55">
        <v>20</v>
      </c>
      <c r="E29" s="62" t="s">
        <v>151</v>
      </c>
      <c r="F29" s="92"/>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row>
    <row r="30" spans="1:114" ht="349.9" customHeight="1">
      <c r="A30" s="63">
        <v>25</v>
      </c>
      <c r="B30" s="63" t="s">
        <v>114</v>
      </c>
      <c r="C30" s="59" t="s">
        <v>215</v>
      </c>
      <c r="D30" s="55">
        <v>10</v>
      </c>
      <c r="E30" s="88" t="s">
        <v>146</v>
      </c>
      <c r="F30" s="93"/>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row>
    <row r="31" spans="1:114" ht="379.9" customHeight="1">
      <c r="A31" s="63">
        <v>26</v>
      </c>
      <c r="B31" s="63" t="s">
        <v>114</v>
      </c>
      <c r="C31" s="98" t="s">
        <v>229</v>
      </c>
      <c r="D31" s="55">
        <v>20</v>
      </c>
      <c r="E31" s="88" t="s">
        <v>230</v>
      </c>
      <c r="F31" s="93"/>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row>
    <row r="32" spans="1:114" ht="129.6" customHeight="1">
      <c r="A32" s="63">
        <v>27</v>
      </c>
      <c r="B32" s="63" t="s">
        <v>114</v>
      </c>
      <c r="C32" s="59" t="s">
        <v>191</v>
      </c>
      <c r="D32" s="55">
        <v>10</v>
      </c>
      <c r="E32" s="62" t="s">
        <v>192</v>
      </c>
      <c r="F32" s="92"/>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row>
    <row r="33" spans="1:114" ht="99" customHeight="1">
      <c r="A33" s="63">
        <v>28</v>
      </c>
      <c r="B33" s="63" t="s">
        <v>114</v>
      </c>
      <c r="C33" s="67" t="s">
        <v>190</v>
      </c>
      <c r="D33" s="55">
        <v>10</v>
      </c>
      <c r="E33" s="62"/>
      <c r="F33" s="92"/>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row>
    <row r="34" spans="1:114" ht="157.15" customHeight="1">
      <c r="A34" s="63">
        <v>29</v>
      </c>
      <c r="B34" s="64" t="s">
        <v>114</v>
      </c>
      <c r="C34" s="59" t="s">
        <v>207</v>
      </c>
      <c r="D34" s="55">
        <v>10</v>
      </c>
      <c r="E34" s="62" t="s">
        <v>208</v>
      </c>
      <c r="F34" s="91"/>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row>
    <row r="35" spans="1:114" ht="48.6" customHeight="1">
      <c r="A35" s="69"/>
      <c r="B35" s="257" t="s">
        <v>180</v>
      </c>
      <c r="C35" s="258"/>
      <c r="D35" s="114">
        <f>(D28/361)+(D27/21)+(D26/63)+(D25/21)+(D24/5)+(D23/21)+(D22/5)+(D21/3)+(D20/6)</f>
        <v>38.872092511981705</v>
      </c>
      <c r="E35" s="89"/>
      <c r="F35" s="91"/>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row>
    <row r="36" spans="1:114" ht="40.15" customHeight="1">
      <c r="A36" s="63"/>
      <c r="B36" s="63"/>
      <c r="C36" s="68" t="s">
        <v>138</v>
      </c>
      <c r="D36" s="99">
        <v>21</v>
      </c>
      <c r="E36" s="100"/>
      <c r="F36" s="101"/>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row>
    <row r="37" spans="1:114" ht="387.6" hidden="1" customHeight="1">
      <c r="A37" s="52">
        <v>20</v>
      </c>
      <c r="B37" s="52"/>
      <c r="C37" s="53"/>
      <c r="D37" s="55"/>
      <c r="E37" s="60"/>
      <c r="F37" s="60"/>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row>
    <row r="38" spans="1:114" ht="387.6" hidden="1" customHeight="1">
      <c r="A38" s="52">
        <v>21</v>
      </c>
      <c r="B38" s="52"/>
      <c r="C38" s="53"/>
      <c r="D38" s="55"/>
      <c r="E38" s="60"/>
      <c r="F38" s="60"/>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row>
    <row r="39" spans="1:114" ht="20.25">
      <c r="D39" s="81">
        <f>SUM(D4:D19)+SUM(D29:D36)</f>
        <v>449.87209251198169</v>
      </c>
      <c r="E39" s="102"/>
    </row>
    <row r="40" spans="1:114">
      <c r="C40" s="90"/>
    </row>
    <row r="41" spans="1:114">
      <c r="C41" s="111" t="s">
        <v>223</v>
      </c>
      <c r="D41" s="112">
        <f>(D27/21)+(D26/63)+(D25/21)+(D22/5)+(D21/3)+D18</f>
        <v>72.444444444444443</v>
      </c>
    </row>
    <row r="42" spans="1:114">
      <c r="C42" s="90"/>
      <c r="D42" s="56"/>
    </row>
    <row r="43" spans="1:114">
      <c r="C43" s="90"/>
      <c r="D43" s="113">
        <f>+D41/D39</f>
        <v>0.16103342627885944</v>
      </c>
    </row>
    <row r="44" spans="1:114">
      <c r="C44" s="90"/>
      <c r="D44" s="57"/>
    </row>
    <row r="45" spans="1:114">
      <c r="D45" s="56"/>
    </row>
    <row r="46" spans="1:114">
      <c r="D46" s="56"/>
    </row>
  </sheetData>
  <mergeCells count="253">
    <mergeCell ref="DG11:DG12"/>
    <mergeCell ref="DH11:DH12"/>
    <mergeCell ref="DI11:DI12"/>
    <mergeCell ref="DJ11:DJ12"/>
    <mergeCell ref="B35:C35"/>
    <mergeCell ref="DA11:DA12"/>
    <mergeCell ref="DB11:DB12"/>
    <mergeCell ref="DC11:DC12"/>
    <mergeCell ref="DD11:DD12"/>
    <mergeCell ref="DE11:DE12"/>
    <mergeCell ref="DF11:DF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CL11:CL12"/>
    <mergeCell ref="CM11:CM12"/>
    <mergeCell ref="CN11:CN12"/>
    <mergeCell ref="CC11:CC12"/>
    <mergeCell ref="CD11:CD12"/>
    <mergeCell ref="CE11:CE12"/>
    <mergeCell ref="CF11:CF12"/>
    <mergeCell ref="CG11:CG12"/>
    <mergeCell ref="CH11:CH12"/>
    <mergeCell ref="BW11:BW12"/>
    <mergeCell ref="BX11:BX12"/>
    <mergeCell ref="BY11:BY12"/>
    <mergeCell ref="BZ11:BZ12"/>
    <mergeCell ref="CA11:CA12"/>
    <mergeCell ref="CB11:CB12"/>
    <mergeCell ref="BQ11:BQ12"/>
    <mergeCell ref="BR11:BR12"/>
    <mergeCell ref="BS11:BS12"/>
    <mergeCell ref="BT11:BT12"/>
    <mergeCell ref="BU11:BU12"/>
    <mergeCell ref="BV11:BV12"/>
    <mergeCell ref="BK11:BK12"/>
    <mergeCell ref="BL11:BL12"/>
    <mergeCell ref="BM11:BM12"/>
    <mergeCell ref="BN11:BN12"/>
    <mergeCell ref="BO11:BO12"/>
    <mergeCell ref="BP11:BP12"/>
    <mergeCell ref="BE11:BE12"/>
    <mergeCell ref="BF11:BF12"/>
    <mergeCell ref="BG11:BG12"/>
    <mergeCell ref="BH11:BH12"/>
    <mergeCell ref="BI11:BI12"/>
    <mergeCell ref="BJ11:BJ12"/>
    <mergeCell ref="AY11:AY12"/>
    <mergeCell ref="AZ11:AZ12"/>
    <mergeCell ref="BA11:BA12"/>
    <mergeCell ref="BB11:BB12"/>
    <mergeCell ref="BC11:BC12"/>
    <mergeCell ref="BD11:BD12"/>
    <mergeCell ref="AS11:AS12"/>
    <mergeCell ref="AT11:AT12"/>
    <mergeCell ref="AU11:AU12"/>
    <mergeCell ref="AV11:AV12"/>
    <mergeCell ref="AW11:AW12"/>
    <mergeCell ref="AX11:AX12"/>
    <mergeCell ref="AM11:AM12"/>
    <mergeCell ref="AN11:AN12"/>
    <mergeCell ref="AO11:AO12"/>
    <mergeCell ref="AP11:AP12"/>
    <mergeCell ref="AQ11:AQ12"/>
    <mergeCell ref="AR11:AR12"/>
    <mergeCell ref="AG11:AG12"/>
    <mergeCell ref="AH11:AH12"/>
    <mergeCell ref="AI11:AI12"/>
    <mergeCell ref="AJ11:AJ12"/>
    <mergeCell ref="AK11:AK12"/>
    <mergeCell ref="AL11:AL12"/>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DH9:DH10"/>
    <mergeCell ref="DI9:DI10"/>
    <mergeCell ref="DJ9:DJ10"/>
    <mergeCell ref="A11:A12"/>
    <mergeCell ref="B11:B12"/>
    <mergeCell ref="C11:C12"/>
    <mergeCell ref="D11:D12"/>
    <mergeCell ref="E11:E12"/>
    <mergeCell ref="G11:G12"/>
    <mergeCell ref="H11:H12"/>
    <mergeCell ref="DB9:DB10"/>
    <mergeCell ref="DC9:DC10"/>
    <mergeCell ref="DD9:DD10"/>
    <mergeCell ref="DE9:DE10"/>
    <mergeCell ref="DF9:DF10"/>
    <mergeCell ref="DG9:DG10"/>
    <mergeCell ref="CV9:CV10"/>
    <mergeCell ref="CW9:CW10"/>
    <mergeCell ref="CX9:CX10"/>
    <mergeCell ref="CY9:CY10"/>
    <mergeCell ref="CZ9:CZ10"/>
    <mergeCell ref="DA9:DA10"/>
    <mergeCell ref="CP9:CP10"/>
    <mergeCell ref="CQ9:CQ10"/>
    <mergeCell ref="CR9:CR10"/>
    <mergeCell ref="CS9:CS10"/>
    <mergeCell ref="CT9:CT10"/>
    <mergeCell ref="CU9:CU10"/>
    <mergeCell ref="CJ9:CJ10"/>
    <mergeCell ref="CK9:CK10"/>
    <mergeCell ref="CL9:CL10"/>
    <mergeCell ref="CM9:CM10"/>
    <mergeCell ref="CN9:CN10"/>
    <mergeCell ref="CO9:CO10"/>
    <mergeCell ref="CD9:CD10"/>
    <mergeCell ref="CE9:CE10"/>
    <mergeCell ref="CF9:CF10"/>
    <mergeCell ref="CG9:CG10"/>
    <mergeCell ref="CH9:CH10"/>
    <mergeCell ref="CI9:CI10"/>
    <mergeCell ref="BX9:BX10"/>
    <mergeCell ref="BY9:BY10"/>
    <mergeCell ref="BZ9:BZ10"/>
    <mergeCell ref="CA9:CA10"/>
    <mergeCell ref="CB9:CB10"/>
    <mergeCell ref="CC9:CC10"/>
    <mergeCell ref="BR9:BR10"/>
    <mergeCell ref="BS9:BS10"/>
    <mergeCell ref="BT9:BT10"/>
    <mergeCell ref="BU9:BU10"/>
    <mergeCell ref="BV9:BV10"/>
    <mergeCell ref="BW9:BW10"/>
    <mergeCell ref="BL9:BL10"/>
    <mergeCell ref="BM9:BM10"/>
    <mergeCell ref="BN9:BN10"/>
    <mergeCell ref="BO9:BO10"/>
    <mergeCell ref="BP9:BP10"/>
    <mergeCell ref="BQ9:BQ10"/>
    <mergeCell ref="BF9:BF10"/>
    <mergeCell ref="BG9:BG10"/>
    <mergeCell ref="BH9:BH10"/>
    <mergeCell ref="BI9:BI10"/>
    <mergeCell ref="BJ9:BJ10"/>
    <mergeCell ref="BK9:BK10"/>
    <mergeCell ref="AZ9:AZ10"/>
    <mergeCell ref="BA9:BA10"/>
    <mergeCell ref="BB9:BB10"/>
    <mergeCell ref="BC9:BC10"/>
    <mergeCell ref="BD9:BD10"/>
    <mergeCell ref="BE9:BE10"/>
    <mergeCell ref="AV9:AV10"/>
    <mergeCell ref="AW9:AW10"/>
    <mergeCell ref="AX9:AX10"/>
    <mergeCell ref="AY9:AY10"/>
    <mergeCell ref="AN9:AN10"/>
    <mergeCell ref="AO9:AO10"/>
    <mergeCell ref="AP9:AP10"/>
    <mergeCell ref="AQ9:AQ10"/>
    <mergeCell ref="AR9:AR10"/>
    <mergeCell ref="AS9:AS10"/>
    <mergeCell ref="AM9:AM10"/>
    <mergeCell ref="AB9:AB10"/>
    <mergeCell ref="AC9:AC10"/>
    <mergeCell ref="AD9:AD10"/>
    <mergeCell ref="AE9:AE10"/>
    <mergeCell ref="AF9:AF10"/>
    <mergeCell ref="AG9:AG10"/>
    <mergeCell ref="AT9:AT10"/>
    <mergeCell ref="AU9:AU10"/>
    <mergeCell ref="DE2:DJ2"/>
    <mergeCell ref="G3:DJ3"/>
    <mergeCell ref="A9:A10"/>
    <mergeCell ref="B9:B10"/>
    <mergeCell ref="C9:C10"/>
    <mergeCell ref="D9:D10"/>
    <mergeCell ref="E9:E10"/>
    <mergeCell ref="G9:G10"/>
    <mergeCell ref="H9:H10"/>
    <mergeCell ref="I9:I10"/>
    <mergeCell ref="BU2:BZ2"/>
    <mergeCell ref="CA2:CF2"/>
    <mergeCell ref="CG2:CL2"/>
    <mergeCell ref="CM2:CR2"/>
    <mergeCell ref="CS2:CX2"/>
    <mergeCell ref="CY2:DD2"/>
    <mergeCell ref="AK2:AP2"/>
    <mergeCell ref="AQ2:AV2"/>
    <mergeCell ref="V9:V10"/>
    <mergeCell ref="W9:W10"/>
    <mergeCell ref="X9:X10"/>
    <mergeCell ref="Y9:Y10"/>
    <mergeCell ref="Z9:Z10"/>
    <mergeCell ref="AA9:AA10"/>
    <mergeCell ref="BO2:BT2"/>
    <mergeCell ref="F2:F3"/>
    <mergeCell ref="G2:L2"/>
    <mergeCell ref="M2:R2"/>
    <mergeCell ref="S2:X2"/>
    <mergeCell ref="Y2:AD2"/>
    <mergeCell ref="AE2:AJ2"/>
    <mergeCell ref="J9:J10"/>
    <mergeCell ref="K9:K10"/>
    <mergeCell ref="L9:L10"/>
    <mergeCell ref="M9:M10"/>
    <mergeCell ref="N9:N10"/>
    <mergeCell ref="O9:O10"/>
    <mergeCell ref="P9:P10"/>
    <mergeCell ref="Q9:Q10"/>
    <mergeCell ref="R9:R10"/>
    <mergeCell ref="S9:S10"/>
    <mergeCell ref="T9:T10"/>
    <mergeCell ref="U9:U10"/>
    <mergeCell ref="AH9:AH10"/>
    <mergeCell ref="AI9:AI10"/>
    <mergeCell ref="AJ9:AJ10"/>
    <mergeCell ref="AK9:AK10"/>
    <mergeCell ref="AL9:AL10"/>
    <mergeCell ref="A1:C1"/>
    <mergeCell ref="A2:A3"/>
    <mergeCell ref="B2:B3"/>
    <mergeCell ref="C2:C3"/>
    <mergeCell ref="D2:D3"/>
    <mergeCell ref="E2:E3"/>
    <mergeCell ref="AW2:BB2"/>
    <mergeCell ref="BC2:BH2"/>
    <mergeCell ref="BI2:BN2"/>
  </mergeCells>
  <pageMargins left="0" right="0" top="0" bottom="0.19685039370078741" header="0.31496062992125984" footer="0.31496062992125984"/>
  <pageSetup paperSize="8" scale="6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DI42"/>
  <sheetViews>
    <sheetView tabSelected="1" view="pageBreakPreview" zoomScaleNormal="50" zoomScaleSheetLayoutView="100" workbookViewId="0">
      <pane xSplit="4" ySplit="3" topLeftCell="E30" activePane="bottomRight" state="frozen"/>
      <selection activeCell="R25" sqref="R25"/>
      <selection pane="topRight" activeCell="R25" sqref="R25"/>
      <selection pane="bottomLeft" activeCell="R25" sqref="R25"/>
      <selection pane="bottomRight" activeCell="C29" sqref="C29"/>
    </sheetView>
  </sheetViews>
  <sheetFormatPr defaultColWidth="9.140625" defaultRowHeight="15.75"/>
  <cols>
    <col min="1" max="1" width="6.7109375" style="110" customWidth="1"/>
    <col min="2" max="2" width="19.5703125" style="110" customWidth="1"/>
    <col min="3" max="3" width="68.42578125" style="50" customWidth="1"/>
    <col min="4" max="4" width="17.7109375" style="110" customWidth="1"/>
    <col min="5" max="5" width="31.28515625" style="50" hidden="1" customWidth="1"/>
    <col min="6" max="6" width="2.140625" style="50" customWidth="1"/>
    <col min="7" max="113" width="2.85546875" style="50" customWidth="1"/>
    <col min="114" max="16384" width="9.140625" style="50"/>
  </cols>
  <sheetData>
    <row r="1" spans="1:113">
      <c r="A1" s="229" t="s">
        <v>362</v>
      </c>
      <c r="B1" s="229"/>
      <c r="C1" s="229"/>
      <c r="E1" s="51"/>
    </row>
    <row r="2" spans="1:113" s="110" customFormat="1" ht="47.45" customHeight="1">
      <c r="A2" s="230" t="s">
        <v>115</v>
      </c>
      <c r="B2" s="232" t="s">
        <v>140</v>
      </c>
      <c r="C2" s="230" t="s">
        <v>112</v>
      </c>
      <c r="D2" s="232" t="s">
        <v>135</v>
      </c>
      <c r="E2" s="246" t="s">
        <v>141</v>
      </c>
      <c r="F2" s="228" t="s">
        <v>116</v>
      </c>
      <c r="G2" s="228"/>
      <c r="H2" s="228"/>
      <c r="I2" s="228"/>
      <c r="J2" s="228"/>
      <c r="K2" s="228"/>
      <c r="L2" s="228" t="s">
        <v>117</v>
      </c>
      <c r="M2" s="228"/>
      <c r="N2" s="228"/>
      <c r="O2" s="228"/>
      <c r="P2" s="228"/>
      <c r="Q2" s="228"/>
      <c r="R2" s="228" t="s">
        <v>118</v>
      </c>
      <c r="S2" s="228"/>
      <c r="T2" s="228"/>
      <c r="U2" s="228"/>
      <c r="V2" s="228"/>
      <c r="W2" s="228"/>
      <c r="X2" s="228" t="s">
        <v>119</v>
      </c>
      <c r="Y2" s="228"/>
      <c r="Z2" s="228"/>
      <c r="AA2" s="228"/>
      <c r="AB2" s="228"/>
      <c r="AC2" s="228"/>
      <c r="AD2" s="228" t="s">
        <v>120</v>
      </c>
      <c r="AE2" s="228"/>
      <c r="AF2" s="228"/>
      <c r="AG2" s="228"/>
      <c r="AH2" s="228"/>
      <c r="AI2" s="228"/>
      <c r="AJ2" s="228" t="s">
        <v>121</v>
      </c>
      <c r="AK2" s="228"/>
      <c r="AL2" s="228"/>
      <c r="AM2" s="228"/>
      <c r="AN2" s="228"/>
      <c r="AO2" s="228"/>
      <c r="AP2" s="228" t="s">
        <v>122</v>
      </c>
      <c r="AQ2" s="228"/>
      <c r="AR2" s="228"/>
      <c r="AS2" s="228"/>
      <c r="AT2" s="228"/>
      <c r="AU2" s="228"/>
      <c r="AV2" s="228" t="s">
        <v>123</v>
      </c>
      <c r="AW2" s="228"/>
      <c r="AX2" s="228"/>
      <c r="AY2" s="228"/>
      <c r="AZ2" s="228"/>
      <c r="BA2" s="228"/>
      <c r="BB2" s="228" t="s">
        <v>124</v>
      </c>
      <c r="BC2" s="228"/>
      <c r="BD2" s="228"/>
      <c r="BE2" s="228"/>
      <c r="BF2" s="228"/>
      <c r="BG2" s="228"/>
      <c r="BH2" s="228" t="s">
        <v>125</v>
      </c>
      <c r="BI2" s="228"/>
      <c r="BJ2" s="228"/>
      <c r="BK2" s="228"/>
      <c r="BL2" s="228"/>
      <c r="BM2" s="228"/>
      <c r="BN2" s="228" t="s">
        <v>126</v>
      </c>
      <c r="BO2" s="228"/>
      <c r="BP2" s="228"/>
      <c r="BQ2" s="228"/>
      <c r="BR2" s="228"/>
      <c r="BS2" s="228"/>
      <c r="BT2" s="228" t="s">
        <v>129</v>
      </c>
      <c r="BU2" s="228"/>
      <c r="BV2" s="228"/>
      <c r="BW2" s="228"/>
      <c r="BX2" s="228"/>
      <c r="BY2" s="228"/>
      <c r="BZ2" s="228" t="s">
        <v>127</v>
      </c>
      <c r="CA2" s="228"/>
      <c r="CB2" s="228"/>
      <c r="CC2" s="228"/>
      <c r="CD2" s="228"/>
      <c r="CE2" s="228"/>
      <c r="CF2" s="228" t="s">
        <v>130</v>
      </c>
      <c r="CG2" s="228"/>
      <c r="CH2" s="228"/>
      <c r="CI2" s="228"/>
      <c r="CJ2" s="228"/>
      <c r="CK2" s="228"/>
      <c r="CL2" s="228" t="s">
        <v>128</v>
      </c>
      <c r="CM2" s="228"/>
      <c r="CN2" s="228"/>
      <c r="CO2" s="228"/>
      <c r="CP2" s="228"/>
      <c r="CQ2" s="228"/>
      <c r="CR2" s="228" t="s">
        <v>131</v>
      </c>
      <c r="CS2" s="228"/>
      <c r="CT2" s="228"/>
      <c r="CU2" s="228"/>
      <c r="CV2" s="228"/>
      <c r="CW2" s="228"/>
      <c r="CX2" s="228" t="s">
        <v>132</v>
      </c>
      <c r="CY2" s="228"/>
      <c r="CZ2" s="228"/>
      <c r="DA2" s="228"/>
      <c r="DB2" s="228"/>
      <c r="DC2" s="228"/>
      <c r="DD2" s="228" t="s">
        <v>133</v>
      </c>
      <c r="DE2" s="228"/>
      <c r="DF2" s="228"/>
      <c r="DG2" s="228"/>
      <c r="DH2" s="228"/>
      <c r="DI2" s="228"/>
    </row>
    <row r="3" spans="1:113" s="110" customFormat="1" ht="19.899999999999999" customHeight="1">
      <c r="A3" s="231"/>
      <c r="B3" s="233"/>
      <c r="C3" s="231"/>
      <c r="D3" s="233"/>
      <c r="E3" s="247"/>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c r="CE3" s="189"/>
      <c r="CF3" s="189"/>
      <c r="CG3" s="189"/>
      <c r="CH3" s="189"/>
      <c r="CI3" s="189"/>
      <c r="CJ3" s="189"/>
      <c r="CK3" s="189"/>
      <c r="CL3" s="189"/>
      <c r="CM3" s="189"/>
      <c r="CN3" s="189"/>
      <c r="CO3" s="189"/>
      <c r="CP3" s="189"/>
      <c r="CQ3" s="189"/>
      <c r="CR3" s="189"/>
      <c r="CS3" s="189"/>
      <c r="CT3" s="189"/>
      <c r="CU3" s="189"/>
      <c r="CV3" s="189"/>
      <c r="CW3" s="189"/>
      <c r="CX3" s="189"/>
      <c r="CY3" s="189"/>
      <c r="CZ3" s="189"/>
      <c r="DA3" s="189"/>
      <c r="DB3" s="189"/>
      <c r="DC3" s="189"/>
      <c r="DD3" s="189"/>
      <c r="DE3" s="189"/>
      <c r="DF3" s="189"/>
      <c r="DG3" s="189"/>
      <c r="DH3" s="189"/>
      <c r="DI3" s="189"/>
    </row>
    <row r="4" spans="1:113" s="110" customFormat="1" ht="222.75" customHeight="1">
      <c r="A4" s="63">
        <v>1</v>
      </c>
      <c r="B4" s="63" t="s">
        <v>193</v>
      </c>
      <c r="C4" s="61" t="s">
        <v>348</v>
      </c>
      <c r="D4" s="55">
        <v>30</v>
      </c>
      <c r="E4" s="87"/>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row>
    <row r="5" spans="1:113" s="110" customFormat="1" ht="101.25" customHeight="1">
      <c r="A5" s="109">
        <v>2</v>
      </c>
      <c r="B5" s="62" t="s">
        <v>241</v>
      </c>
      <c r="C5" s="61" t="s">
        <v>219</v>
      </c>
      <c r="D5" s="82">
        <v>10</v>
      </c>
      <c r="E5" s="87"/>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row>
    <row r="6" spans="1:113" s="186" customFormat="1" ht="180" customHeight="1">
      <c r="A6" s="185">
        <v>3</v>
      </c>
      <c r="B6" s="63" t="s">
        <v>193</v>
      </c>
      <c r="C6" s="61" t="s">
        <v>353</v>
      </c>
      <c r="D6" s="187">
        <v>10</v>
      </c>
      <c r="E6" s="87"/>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row>
    <row r="7" spans="1:113" ht="264.75" customHeight="1">
      <c r="A7" s="242">
        <v>4</v>
      </c>
      <c r="B7" s="242" t="s">
        <v>193</v>
      </c>
      <c r="C7" s="255" t="s">
        <v>354</v>
      </c>
      <c r="D7" s="244">
        <v>30</v>
      </c>
      <c r="E7" s="87"/>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8"/>
      <c r="BA7" s="248"/>
      <c r="BB7" s="248"/>
      <c r="BC7" s="248"/>
      <c r="BD7" s="248"/>
      <c r="BE7" s="248"/>
      <c r="BF7" s="248"/>
      <c r="BG7" s="248"/>
      <c r="BH7" s="248"/>
      <c r="BI7" s="248"/>
      <c r="BJ7" s="248"/>
      <c r="BK7" s="248"/>
      <c r="BL7" s="248"/>
      <c r="BM7" s="248"/>
      <c r="BN7" s="248"/>
      <c r="BO7" s="248"/>
      <c r="BP7" s="248"/>
      <c r="BQ7" s="248"/>
      <c r="BR7" s="248"/>
      <c r="BS7" s="248"/>
      <c r="BT7" s="248"/>
      <c r="BU7" s="248"/>
      <c r="BV7" s="248"/>
      <c r="BW7" s="248"/>
      <c r="BX7" s="248"/>
      <c r="BY7" s="248"/>
      <c r="BZ7" s="248"/>
      <c r="CA7" s="248"/>
      <c r="CB7" s="248"/>
      <c r="CC7" s="248"/>
      <c r="CD7" s="248"/>
      <c r="CE7" s="248"/>
      <c r="CF7" s="248"/>
      <c r="CG7" s="248"/>
      <c r="CH7" s="248"/>
      <c r="CI7" s="248"/>
      <c r="CJ7" s="248"/>
      <c r="CK7" s="248"/>
      <c r="CL7" s="248"/>
      <c r="CM7" s="248"/>
      <c r="CN7" s="248"/>
      <c r="CO7" s="248"/>
      <c r="CP7" s="248"/>
      <c r="CQ7" s="248"/>
      <c r="CR7" s="248"/>
      <c r="CS7" s="248"/>
      <c r="CT7" s="248"/>
      <c r="CU7" s="248"/>
      <c r="CV7" s="248"/>
      <c r="CW7" s="248"/>
      <c r="CX7" s="248"/>
      <c r="CY7" s="248"/>
      <c r="CZ7" s="248"/>
      <c r="DA7" s="248"/>
      <c r="DB7" s="248"/>
      <c r="DC7" s="248"/>
      <c r="DD7" s="248"/>
      <c r="DE7" s="248"/>
      <c r="DF7" s="248"/>
      <c r="DG7" s="248"/>
      <c r="DH7" s="248"/>
      <c r="DI7" s="248"/>
    </row>
    <row r="8" spans="1:113" ht="389.25" customHeight="1">
      <c r="A8" s="243"/>
      <c r="B8" s="243"/>
      <c r="C8" s="256"/>
      <c r="D8" s="245"/>
      <c r="E8" s="87"/>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row>
    <row r="9" spans="1:113" ht="409.15" customHeight="1">
      <c r="A9" s="242">
        <v>5</v>
      </c>
      <c r="B9" s="242" t="s">
        <v>193</v>
      </c>
      <c r="C9" s="261" t="s">
        <v>338</v>
      </c>
      <c r="D9" s="244">
        <v>20</v>
      </c>
      <c r="E9" s="88"/>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c r="DB9" s="273"/>
      <c r="DC9" s="273"/>
      <c r="DD9" s="273"/>
      <c r="DE9" s="273"/>
      <c r="DF9" s="273"/>
      <c r="DG9" s="273"/>
      <c r="DH9" s="273"/>
      <c r="DI9" s="273"/>
    </row>
    <row r="10" spans="1:113" ht="108" customHeight="1">
      <c r="A10" s="243"/>
      <c r="B10" s="243"/>
      <c r="C10" s="262"/>
      <c r="D10" s="245"/>
      <c r="E10" s="88"/>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4"/>
      <c r="BN10" s="274"/>
      <c r="BO10" s="274"/>
      <c r="BP10" s="274"/>
      <c r="BQ10" s="274"/>
      <c r="BR10" s="274"/>
      <c r="BS10" s="274"/>
      <c r="BT10" s="274"/>
      <c r="BU10" s="274"/>
      <c r="BV10" s="274"/>
      <c r="BW10" s="274"/>
      <c r="BX10" s="274"/>
      <c r="BY10" s="274"/>
      <c r="BZ10" s="274"/>
      <c r="CA10" s="274"/>
      <c r="CB10" s="274"/>
      <c r="CC10" s="274"/>
      <c r="CD10" s="274"/>
      <c r="CE10" s="274"/>
      <c r="CF10" s="274"/>
      <c r="CG10" s="274"/>
      <c r="CH10" s="274"/>
      <c r="CI10" s="274"/>
      <c r="CJ10" s="274"/>
      <c r="CK10" s="274"/>
      <c r="CL10" s="274"/>
      <c r="CM10" s="274"/>
      <c r="CN10" s="274"/>
      <c r="CO10" s="274"/>
      <c r="CP10" s="274"/>
      <c r="CQ10" s="274"/>
      <c r="CR10" s="274"/>
      <c r="CS10" s="274"/>
      <c r="CT10" s="274"/>
      <c r="CU10" s="274"/>
      <c r="CV10" s="274"/>
      <c r="CW10" s="274"/>
      <c r="CX10" s="274"/>
      <c r="CY10" s="274"/>
      <c r="CZ10" s="274"/>
      <c r="DA10" s="274"/>
      <c r="DB10" s="274"/>
      <c r="DC10" s="274"/>
      <c r="DD10" s="274"/>
      <c r="DE10" s="274"/>
      <c r="DF10" s="274"/>
      <c r="DG10" s="274"/>
      <c r="DH10" s="274"/>
      <c r="DI10" s="274"/>
    </row>
    <row r="11" spans="1:113" ht="409.6" customHeight="1">
      <c r="A11" s="242">
        <v>6</v>
      </c>
      <c r="B11" s="242" t="s">
        <v>193</v>
      </c>
      <c r="C11" s="261" t="s">
        <v>350</v>
      </c>
      <c r="D11" s="244">
        <v>50</v>
      </c>
      <c r="E11" s="88"/>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c r="BA11" s="259"/>
      <c r="BB11" s="259"/>
      <c r="BC11" s="259"/>
      <c r="BD11" s="259"/>
      <c r="BE11" s="259"/>
      <c r="BF11" s="259"/>
      <c r="BG11" s="259"/>
      <c r="BH11" s="259"/>
      <c r="BI11" s="259"/>
      <c r="BJ11" s="259"/>
      <c r="BK11" s="259"/>
      <c r="BL11" s="259"/>
      <c r="BM11" s="259"/>
      <c r="BN11" s="259"/>
      <c r="BO11" s="259"/>
      <c r="BP11" s="259"/>
      <c r="BQ11" s="259"/>
      <c r="BR11" s="259"/>
      <c r="BS11" s="259"/>
      <c r="BT11" s="259"/>
      <c r="BU11" s="259"/>
      <c r="BV11" s="259"/>
      <c r="BW11" s="259"/>
      <c r="BX11" s="259"/>
      <c r="BY11" s="259"/>
      <c r="BZ11" s="259"/>
      <c r="CA11" s="259"/>
      <c r="CB11" s="259"/>
      <c r="CC11" s="259"/>
      <c r="CD11" s="259"/>
      <c r="CE11" s="259"/>
      <c r="CF11" s="259"/>
      <c r="CG11" s="259"/>
      <c r="CH11" s="259"/>
      <c r="CI11" s="259"/>
      <c r="CJ11" s="259"/>
      <c r="CK11" s="259"/>
      <c r="CL11" s="259"/>
      <c r="CM11" s="259"/>
      <c r="CN11" s="259"/>
      <c r="CO11" s="259"/>
      <c r="CP11" s="259"/>
      <c r="CQ11" s="259"/>
      <c r="CR11" s="259"/>
      <c r="CS11" s="259"/>
      <c r="CT11" s="259"/>
      <c r="CU11" s="259"/>
      <c r="CV11" s="259"/>
      <c r="CW11" s="259"/>
      <c r="CX11" s="259"/>
      <c r="CY11" s="259"/>
      <c r="CZ11" s="259"/>
      <c r="DA11" s="259"/>
      <c r="DB11" s="259"/>
      <c r="DC11" s="259"/>
      <c r="DD11" s="259"/>
      <c r="DE11" s="259"/>
      <c r="DF11" s="259"/>
      <c r="DG11" s="259"/>
      <c r="DH11" s="259"/>
      <c r="DI11" s="259"/>
    </row>
    <row r="12" spans="1:113" ht="69" customHeight="1">
      <c r="A12" s="243"/>
      <c r="B12" s="243"/>
      <c r="C12" s="262"/>
      <c r="D12" s="245"/>
      <c r="E12" s="88"/>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260"/>
      <c r="BK12" s="260"/>
      <c r="BL12" s="260"/>
      <c r="BM12" s="260"/>
      <c r="BN12" s="260"/>
      <c r="BO12" s="260"/>
      <c r="BP12" s="260"/>
      <c r="BQ12" s="260"/>
      <c r="BR12" s="260"/>
      <c r="BS12" s="260"/>
      <c r="BT12" s="260"/>
      <c r="BU12" s="260"/>
      <c r="BV12" s="260"/>
      <c r="BW12" s="260"/>
      <c r="BX12" s="260"/>
      <c r="BY12" s="260"/>
      <c r="BZ12" s="260"/>
      <c r="CA12" s="260"/>
      <c r="CB12" s="260"/>
      <c r="CC12" s="260"/>
      <c r="CD12" s="260"/>
      <c r="CE12" s="260"/>
      <c r="CF12" s="260"/>
      <c r="CG12" s="260"/>
      <c r="CH12" s="260"/>
      <c r="CI12" s="260"/>
      <c r="CJ12" s="260"/>
      <c r="CK12" s="260"/>
      <c r="CL12" s="260"/>
      <c r="CM12" s="260"/>
      <c r="CN12" s="260"/>
      <c r="CO12" s="260"/>
      <c r="CP12" s="260"/>
      <c r="CQ12" s="260"/>
      <c r="CR12" s="260"/>
      <c r="CS12" s="260"/>
      <c r="CT12" s="260"/>
      <c r="CU12" s="260"/>
      <c r="CV12" s="260"/>
      <c r="CW12" s="260"/>
      <c r="CX12" s="260"/>
      <c r="CY12" s="260"/>
      <c r="CZ12" s="260"/>
      <c r="DA12" s="260"/>
      <c r="DB12" s="260"/>
      <c r="DC12" s="260"/>
      <c r="DD12" s="260"/>
      <c r="DE12" s="260"/>
      <c r="DF12" s="260"/>
      <c r="DG12" s="260"/>
      <c r="DH12" s="260"/>
      <c r="DI12" s="260"/>
    </row>
    <row r="13" spans="1:113" ht="153" customHeight="1">
      <c r="A13" s="63">
        <v>7</v>
      </c>
      <c r="B13" s="63" t="s">
        <v>193</v>
      </c>
      <c r="C13" s="67" t="s">
        <v>337</v>
      </c>
      <c r="D13" s="55">
        <v>15</v>
      </c>
      <c r="E13" s="88"/>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row>
    <row r="14" spans="1:113" ht="376.5" customHeight="1">
      <c r="A14" s="63">
        <v>8</v>
      </c>
      <c r="B14" s="86" t="s">
        <v>193</v>
      </c>
      <c r="C14" s="67" t="s">
        <v>242</v>
      </c>
      <c r="D14" s="55">
        <v>60</v>
      </c>
      <c r="E14" s="88"/>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row>
    <row r="15" spans="1:113" ht="210.75" customHeight="1">
      <c r="A15" s="63">
        <v>9</v>
      </c>
      <c r="B15" s="63" t="s">
        <v>193</v>
      </c>
      <c r="C15" s="67" t="s">
        <v>336</v>
      </c>
      <c r="D15" s="55">
        <v>20</v>
      </c>
      <c r="E15" s="88"/>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row>
    <row r="16" spans="1:113" ht="130.5" customHeight="1">
      <c r="A16" s="63">
        <v>9</v>
      </c>
      <c r="B16" s="64" t="s">
        <v>340</v>
      </c>
      <c r="C16" s="125" t="s">
        <v>239</v>
      </c>
      <c r="D16" s="55">
        <v>20</v>
      </c>
      <c r="E16" s="88"/>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row>
    <row r="17" spans="1:113" ht="159" customHeight="1">
      <c r="A17" s="63">
        <v>10</v>
      </c>
      <c r="B17" s="64" t="s">
        <v>339</v>
      </c>
      <c r="C17" s="67" t="s">
        <v>334</v>
      </c>
      <c r="D17" s="55">
        <v>40</v>
      </c>
      <c r="E17" s="88"/>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row>
    <row r="18" spans="1:113" ht="204.75" customHeight="1">
      <c r="A18" s="271">
        <v>11</v>
      </c>
      <c r="B18" s="265" t="s">
        <v>343</v>
      </c>
      <c r="C18" s="267" t="s">
        <v>240</v>
      </c>
      <c r="D18" s="269">
        <v>45</v>
      </c>
      <c r="E18" s="89"/>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c r="BO18" s="236"/>
      <c r="BP18" s="236"/>
      <c r="BQ18" s="236"/>
      <c r="BR18" s="236"/>
      <c r="BS18" s="236"/>
      <c r="BT18" s="236"/>
      <c r="BU18" s="236"/>
      <c r="BV18" s="236"/>
      <c r="BW18" s="236"/>
      <c r="BX18" s="236"/>
      <c r="BY18" s="236"/>
      <c r="BZ18" s="236"/>
      <c r="CA18" s="236"/>
      <c r="CB18" s="236"/>
      <c r="CC18" s="236"/>
      <c r="CD18" s="236"/>
      <c r="CE18" s="236"/>
      <c r="CF18" s="236"/>
      <c r="CG18" s="236"/>
      <c r="CH18" s="236"/>
      <c r="CI18" s="236"/>
      <c r="CJ18" s="236"/>
      <c r="CK18" s="236"/>
      <c r="CL18" s="236"/>
      <c r="CM18" s="236"/>
      <c r="CN18" s="236"/>
      <c r="CO18" s="236"/>
      <c r="CP18" s="236"/>
      <c r="CQ18" s="236"/>
      <c r="CR18" s="236"/>
      <c r="CS18" s="236"/>
      <c r="CT18" s="236"/>
      <c r="CU18" s="236"/>
      <c r="CV18" s="236"/>
      <c r="CW18" s="236"/>
      <c r="CX18" s="236"/>
      <c r="CY18" s="236"/>
      <c r="CZ18" s="236"/>
      <c r="DA18" s="236"/>
      <c r="DB18" s="236"/>
      <c r="DC18" s="236"/>
      <c r="DD18" s="236"/>
      <c r="DE18" s="236"/>
      <c r="DF18" s="236"/>
      <c r="DG18" s="236"/>
      <c r="DH18" s="236"/>
      <c r="DI18" s="236"/>
    </row>
    <row r="19" spans="1:113" ht="278.25" customHeight="1">
      <c r="A19" s="272"/>
      <c r="B19" s="266"/>
      <c r="C19" s="268"/>
      <c r="D19" s="270"/>
      <c r="E19" s="88"/>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c r="BX19" s="237"/>
      <c r="BY19" s="237"/>
      <c r="BZ19" s="237"/>
      <c r="CA19" s="237"/>
      <c r="CB19" s="237"/>
      <c r="CC19" s="237"/>
      <c r="CD19" s="237"/>
      <c r="CE19" s="237"/>
      <c r="CF19" s="237"/>
      <c r="CG19" s="237"/>
      <c r="CH19" s="237"/>
      <c r="CI19" s="237"/>
      <c r="CJ19" s="237"/>
      <c r="CK19" s="237"/>
      <c r="CL19" s="237"/>
      <c r="CM19" s="237"/>
      <c r="CN19" s="237"/>
      <c r="CO19" s="237"/>
      <c r="CP19" s="237"/>
      <c r="CQ19" s="237"/>
      <c r="CR19" s="237"/>
      <c r="CS19" s="237"/>
      <c r="CT19" s="237"/>
      <c r="CU19" s="237"/>
      <c r="CV19" s="237"/>
      <c r="CW19" s="237"/>
      <c r="CX19" s="237"/>
      <c r="CY19" s="237"/>
      <c r="CZ19" s="237"/>
      <c r="DA19" s="237"/>
      <c r="DB19" s="237"/>
      <c r="DC19" s="237"/>
      <c r="DD19" s="237"/>
      <c r="DE19" s="237"/>
      <c r="DF19" s="237"/>
      <c r="DG19" s="237"/>
      <c r="DH19" s="237"/>
      <c r="DI19" s="237"/>
    </row>
    <row r="20" spans="1:113" ht="250.5" customHeight="1">
      <c r="A20" s="69">
        <v>12</v>
      </c>
      <c r="B20" s="72" t="s">
        <v>341</v>
      </c>
      <c r="C20" s="70" t="s">
        <v>352</v>
      </c>
      <c r="D20" s="71">
        <v>40</v>
      </c>
      <c r="E20" s="88"/>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row>
    <row r="21" spans="1:113" ht="282" customHeight="1">
      <c r="A21" s="69">
        <v>13</v>
      </c>
      <c r="B21" s="72" t="s">
        <v>342</v>
      </c>
      <c r="C21" s="70" t="s">
        <v>351</v>
      </c>
      <c r="D21" s="71">
        <v>40</v>
      </c>
      <c r="E21" s="88"/>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row>
    <row r="22" spans="1:113" ht="339" customHeight="1">
      <c r="A22" s="69">
        <v>14</v>
      </c>
      <c r="B22" s="72" t="s">
        <v>159</v>
      </c>
      <c r="C22" s="73" t="s">
        <v>243</v>
      </c>
      <c r="D22" s="71">
        <v>40</v>
      </c>
      <c r="E22" s="89"/>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row>
    <row r="23" spans="1:113" ht="409.5" customHeight="1">
      <c r="A23" s="69">
        <v>15</v>
      </c>
      <c r="B23" s="72" t="s">
        <v>160</v>
      </c>
      <c r="C23" s="73" t="s">
        <v>238</v>
      </c>
      <c r="D23" s="71">
        <v>40</v>
      </c>
      <c r="E23" s="89"/>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row>
    <row r="24" spans="1:113" ht="204.75" customHeight="1">
      <c r="A24" s="69">
        <v>16</v>
      </c>
      <c r="B24" s="72" t="s">
        <v>161</v>
      </c>
      <c r="C24" s="73" t="s">
        <v>244</v>
      </c>
      <c r="D24" s="71">
        <v>40</v>
      </c>
      <c r="E24" s="89"/>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row>
    <row r="25" spans="1:113" ht="375" customHeight="1">
      <c r="A25" s="271">
        <v>17</v>
      </c>
      <c r="B25" s="271" t="s">
        <v>183</v>
      </c>
      <c r="C25" s="267" t="s">
        <v>349</v>
      </c>
      <c r="D25" s="269">
        <v>60</v>
      </c>
      <c r="E25" s="8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248"/>
      <c r="AZ25" s="248"/>
      <c r="BA25" s="248"/>
      <c r="BB25" s="248"/>
      <c r="BC25" s="248"/>
      <c r="BD25" s="248"/>
      <c r="BE25" s="248"/>
      <c r="BF25" s="248"/>
      <c r="BG25" s="248"/>
      <c r="BH25" s="248"/>
      <c r="BI25" s="248"/>
      <c r="BJ25" s="248"/>
      <c r="BK25" s="248"/>
      <c r="BL25" s="248"/>
      <c r="BM25" s="248"/>
      <c r="BN25" s="248"/>
      <c r="BO25" s="248"/>
      <c r="BP25" s="248"/>
      <c r="BQ25" s="248"/>
      <c r="BR25" s="248"/>
      <c r="BS25" s="248"/>
      <c r="BT25" s="248"/>
      <c r="BU25" s="248"/>
      <c r="BV25" s="248"/>
      <c r="BW25" s="248"/>
      <c r="BX25" s="248"/>
      <c r="BY25" s="248"/>
      <c r="BZ25" s="248"/>
      <c r="CA25" s="248"/>
      <c r="CB25" s="248"/>
      <c r="CC25" s="248"/>
      <c r="CD25" s="248"/>
      <c r="CE25" s="248"/>
      <c r="CF25" s="248"/>
      <c r="CG25" s="248"/>
      <c r="CH25" s="248"/>
      <c r="CI25" s="248"/>
      <c r="CJ25" s="248"/>
      <c r="CK25" s="248"/>
      <c r="CL25" s="248"/>
      <c r="CM25" s="248"/>
      <c r="CN25" s="248"/>
      <c r="CO25" s="248"/>
      <c r="CP25" s="248"/>
      <c r="CQ25" s="248"/>
      <c r="CR25" s="248"/>
      <c r="CS25" s="248"/>
      <c r="CT25" s="248"/>
      <c r="CU25" s="248"/>
      <c r="CV25" s="248"/>
      <c r="CW25" s="248"/>
      <c r="CX25" s="248"/>
      <c r="CY25" s="248"/>
      <c r="CZ25" s="248"/>
      <c r="DA25" s="248"/>
      <c r="DB25" s="248"/>
      <c r="DC25" s="248"/>
      <c r="DD25" s="248"/>
      <c r="DE25" s="248"/>
      <c r="DF25" s="248"/>
      <c r="DG25" s="248"/>
      <c r="DH25" s="248"/>
      <c r="DI25" s="248"/>
    </row>
    <row r="26" spans="1:113" ht="409.5" customHeight="1">
      <c r="A26" s="272"/>
      <c r="B26" s="272"/>
      <c r="C26" s="268"/>
      <c r="D26" s="270"/>
      <c r="E26" s="88" t="s">
        <v>146</v>
      </c>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49"/>
      <c r="BL26" s="249"/>
      <c r="BM26" s="249"/>
      <c r="BN26" s="249"/>
      <c r="BO26" s="249"/>
      <c r="BP26" s="249"/>
      <c r="BQ26" s="249"/>
      <c r="BR26" s="249"/>
      <c r="BS26" s="249"/>
      <c r="BT26" s="249"/>
      <c r="BU26" s="249"/>
      <c r="BV26" s="249"/>
      <c r="BW26" s="249"/>
      <c r="BX26" s="249"/>
      <c r="BY26" s="249"/>
      <c r="BZ26" s="249"/>
      <c r="CA26" s="249"/>
      <c r="CB26" s="249"/>
      <c r="CC26" s="249"/>
      <c r="CD26" s="249"/>
      <c r="CE26" s="249"/>
      <c r="CF26" s="249"/>
      <c r="CG26" s="249"/>
      <c r="CH26" s="249"/>
      <c r="CI26" s="249"/>
      <c r="CJ26" s="249"/>
      <c r="CK26" s="249"/>
      <c r="CL26" s="249"/>
      <c r="CM26" s="249"/>
      <c r="CN26" s="249"/>
      <c r="CO26" s="249"/>
      <c r="CP26" s="249"/>
      <c r="CQ26" s="249"/>
      <c r="CR26" s="249"/>
      <c r="CS26" s="249"/>
      <c r="CT26" s="249"/>
      <c r="CU26" s="249"/>
      <c r="CV26" s="249"/>
      <c r="CW26" s="249"/>
      <c r="CX26" s="249"/>
      <c r="CY26" s="249"/>
      <c r="CZ26" s="249"/>
      <c r="DA26" s="249"/>
      <c r="DB26" s="249"/>
      <c r="DC26" s="249"/>
      <c r="DD26" s="249"/>
      <c r="DE26" s="249"/>
      <c r="DF26" s="249"/>
      <c r="DG26" s="249"/>
      <c r="DH26" s="249"/>
      <c r="DI26" s="249"/>
    </row>
    <row r="27" spans="1:113" ht="129.75" customHeight="1">
      <c r="A27" s="63">
        <v>18</v>
      </c>
      <c r="B27" s="63" t="s">
        <v>193</v>
      </c>
      <c r="C27" s="59" t="s">
        <v>345</v>
      </c>
      <c r="D27" s="55">
        <v>35</v>
      </c>
      <c r="E27" s="88"/>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row>
    <row r="28" spans="1:113" ht="168.75" customHeight="1">
      <c r="A28" s="63">
        <v>19</v>
      </c>
      <c r="B28" s="63" t="s">
        <v>193</v>
      </c>
      <c r="C28" s="59" t="s">
        <v>344</v>
      </c>
      <c r="D28" s="55">
        <v>15</v>
      </c>
      <c r="E28" s="88"/>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row>
    <row r="29" spans="1:113" ht="153.75" customHeight="1">
      <c r="A29" s="63">
        <v>20</v>
      </c>
      <c r="B29" s="63" t="s">
        <v>193</v>
      </c>
      <c r="C29" s="59" t="s">
        <v>346</v>
      </c>
      <c r="D29" s="55">
        <v>15</v>
      </c>
      <c r="E29" s="88"/>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row>
    <row r="30" spans="1:113" ht="140.25" customHeight="1">
      <c r="A30" s="63">
        <v>21</v>
      </c>
      <c r="B30" s="63" t="s">
        <v>193</v>
      </c>
      <c r="C30" s="59" t="s">
        <v>347</v>
      </c>
      <c r="D30" s="55">
        <v>35</v>
      </c>
      <c r="E30" s="88"/>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row>
    <row r="31" spans="1:113" ht="129.75" customHeight="1">
      <c r="A31" s="63">
        <v>22</v>
      </c>
      <c r="B31" s="63" t="s">
        <v>193</v>
      </c>
      <c r="C31" s="59" t="s">
        <v>335</v>
      </c>
      <c r="D31" s="55">
        <v>15</v>
      </c>
      <c r="E31" s="88"/>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row>
    <row r="32" spans="1:113" ht="42" customHeight="1">
      <c r="A32" s="63">
        <v>23</v>
      </c>
      <c r="B32" s="63"/>
      <c r="C32" s="68" t="s">
        <v>138</v>
      </c>
      <c r="D32" s="58"/>
      <c r="E32" s="61"/>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row>
    <row r="33" spans="1:113" ht="40.15" customHeight="1">
      <c r="A33" s="63">
        <v>24</v>
      </c>
      <c r="B33" s="263" t="s">
        <v>180</v>
      </c>
      <c r="C33" s="264"/>
      <c r="D33" s="114">
        <f>(D25/5)+(D24/21)+(D23/63)+(D22/21)+(D21/21)+(D20/21)+(D18/3)</f>
        <v>35.253968253968253</v>
      </c>
      <c r="E33" s="60"/>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row>
    <row r="34" spans="1:113" ht="40.15" hidden="1" customHeight="1">
      <c r="A34" s="63">
        <v>31</v>
      </c>
      <c r="B34" s="52"/>
      <c r="C34" s="53"/>
      <c r="D34" s="55"/>
      <c r="E34" s="60"/>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row>
    <row r="35" spans="1:113" ht="20.25">
      <c r="D35" s="81">
        <f>SUM(D4:D17)+SUM(D27:E33)</f>
        <v>455.25396825396825</v>
      </c>
    </row>
    <row r="37" spans="1:113">
      <c r="C37" s="111" t="s">
        <v>223</v>
      </c>
      <c r="D37" s="112">
        <f>(D26/5*2)+(D24/21)+(D23/63)+(D22/21)+D16+D14</f>
        <v>84.444444444444443</v>
      </c>
    </row>
    <row r="38" spans="1:113">
      <c r="D38" s="113">
        <f>D37/D35</f>
        <v>0.18548865102332554</v>
      </c>
    </row>
    <row r="39" spans="1:113">
      <c r="D39" s="56"/>
    </row>
    <row r="40" spans="1:113">
      <c r="D40" s="57"/>
    </row>
    <row r="41" spans="1:113">
      <c r="D41" s="56"/>
    </row>
    <row r="42" spans="1:113">
      <c r="D42" s="56"/>
    </row>
  </sheetData>
  <mergeCells count="585">
    <mergeCell ref="DF25:DF26"/>
    <mergeCell ref="DG25:DG26"/>
    <mergeCell ref="DH25:DH26"/>
    <mergeCell ref="DI25:DI26"/>
    <mergeCell ref="CW25:CW26"/>
    <mergeCell ref="CX25:CX26"/>
    <mergeCell ref="CY25:CY26"/>
    <mergeCell ref="CZ25:CZ26"/>
    <mergeCell ref="DA25:DA26"/>
    <mergeCell ref="DB25:DB26"/>
    <mergeCell ref="DC25:DC26"/>
    <mergeCell ref="DD25:DD26"/>
    <mergeCell ref="DE25:DE26"/>
    <mergeCell ref="CN25:CN26"/>
    <mergeCell ref="CO25:CO26"/>
    <mergeCell ref="CP25:CP26"/>
    <mergeCell ref="CQ25:CQ26"/>
    <mergeCell ref="CR25:CR26"/>
    <mergeCell ref="CS25:CS26"/>
    <mergeCell ref="CT25:CT26"/>
    <mergeCell ref="CU25:CU26"/>
    <mergeCell ref="CV25:CV26"/>
    <mergeCell ref="CE25:CE26"/>
    <mergeCell ref="CF25:CF26"/>
    <mergeCell ref="CG25:CG26"/>
    <mergeCell ref="CH25:CH26"/>
    <mergeCell ref="CI25:CI26"/>
    <mergeCell ref="CJ25:CJ26"/>
    <mergeCell ref="CK25:CK26"/>
    <mergeCell ref="CL25:CL26"/>
    <mergeCell ref="CM25:CM26"/>
    <mergeCell ref="BV25:BV26"/>
    <mergeCell ref="BW25:BW26"/>
    <mergeCell ref="BX25:BX26"/>
    <mergeCell ref="BY25:BY26"/>
    <mergeCell ref="BZ25:BZ26"/>
    <mergeCell ref="CA25:CA26"/>
    <mergeCell ref="CB25:CB26"/>
    <mergeCell ref="CC25:CC26"/>
    <mergeCell ref="CD25:CD26"/>
    <mergeCell ref="BM25:BM26"/>
    <mergeCell ref="BN25:BN26"/>
    <mergeCell ref="BO25:BO26"/>
    <mergeCell ref="BP25:BP26"/>
    <mergeCell ref="BQ25:BQ26"/>
    <mergeCell ref="BR25:BR26"/>
    <mergeCell ref="BS25:BS26"/>
    <mergeCell ref="BT25:BT26"/>
    <mergeCell ref="BU25:BU26"/>
    <mergeCell ref="BD25:BD26"/>
    <mergeCell ref="BE25:BE26"/>
    <mergeCell ref="BF25:BF26"/>
    <mergeCell ref="BG25:BG26"/>
    <mergeCell ref="BH25:BH26"/>
    <mergeCell ref="BI25:BI26"/>
    <mergeCell ref="BJ25:BJ26"/>
    <mergeCell ref="BK25:BK26"/>
    <mergeCell ref="BL25:BL26"/>
    <mergeCell ref="AU25:AU26"/>
    <mergeCell ref="AV25:AV26"/>
    <mergeCell ref="AW25:AW26"/>
    <mergeCell ref="AX25:AX26"/>
    <mergeCell ref="AY25:AY26"/>
    <mergeCell ref="AZ25:AZ26"/>
    <mergeCell ref="BA25:BA26"/>
    <mergeCell ref="BB25:BB26"/>
    <mergeCell ref="BC25:BC26"/>
    <mergeCell ref="AL25:AL26"/>
    <mergeCell ref="AM25:AM26"/>
    <mergeCell ref="AN25:AN26"/>
    <mergeCell ref="AO25:AO26"/>
    <mergeCell ref="AP25:AP26"/>
    <mergeCell ref="AQ25:AQ26"/>
    <mergeCell ref="AR25:AR26"/>
    <mergeCell ref="AS25:AS26"/>
    <mergeCell ref="AT25:AT26"/>
    <mergeCell ref="AC25:AC26"/>
    <mergeCell ref="AD25:AD26"/>
    <mergeCell ref="AE25:AE26"/>
    <mergeCell ref="AF25:AF26"/>
    <mergeCell ref="AG25:AG26"/>
    <mergeCell ref="AH25:AH26"/>
    <mergeCell ref="AI25:AI26"/>
    <mergeCell ref="AJ25:AJ26"/>
    <mergeCell ref="AK25:AK26"/>
    <mergeCell ref="T25:T26"/>
    <mergeCell ref="U25:U26"/>
    <mergeCell ref="V25:V26"/>
    <mergeCell ref="W25:W26"/>
    <mergeCell ref="X25:X26"/>
    <mergeCell ref="Y25:Y26"/>
    <mergeCell ref="Z25:Z26"/>
    <mergeCell ref="AA25:AA26"/>
    <mergeCell ref="AB25:AB26"/>
    <mergeCell ref="K25:K26"/>
    <mergeCell ref="L25:L26"/>
    <mergeCell ref="M25:M26"/>
    <mergeCell ref="N25:N26"/>
    <mergeCell ref="O25:O26"/>
    <mergeCell ref="P25:P26"/>
    <mergeCell ref="Q25:Q26"/>
    <mergeCell ref="R25:R26"/>
    <mergeCell ref="S25:S26"/>
    <mergeCell ref="A25:A26"/>
    <mergeCell ref="B25:B26"/>
    <mergeCell ref="C25:C26"/>
    <mergeCell ref="D25:D26"/>
    <mergeCell ref="F25:F26"/>
    <mergeCell ref="G25:G26"/>
    <mergeCell ref="H25:H26"/>
    <mergeCell ref="I25:I26"/>
    <mergeCell ref="J25:J26"/>
    <mergeCell ref="DI9:DI10"/>
    <mergeCell ref="C7:C8"/>
    <mergeCell ref="B7:B8"/>
    <mergeCell ref="A7:A8"/>
    <mergeCell ref="D7:D8"/>
    <mergeCell ref="DC9:DC10"/>
    <mergeCell ref="DD9:DD10"/>
    <mergeCell ref="DE9:DE10"/>
    <mergeCell ref="DF9:DF10"/>
    <mergeCell ref="DG9:DG10"/>
    <mergeCell ref="DH9:DH10"/>
    <mergeCell ref="CW9:CW10"/>
    <mergeCell ref="CX9:CX10"/>
    <mergeCell ref="CY9:CY10"/>
    <mergeCell ref="CZ9:CZ10"/>
    <mergeCell ref="DA9:DA10"/>
    <mergeCell ref="DB9:DB10"/>
    <mergeCell ref="CQ9:CQ10"/>
    <mergeCell ref="CR9:CR10"/>
    <mergeCell ref="CS9:CS10"/>
    <mergeCell ref="CT9:CT10"/>
    <mergeCell ref="CU9:CU10"/>
    <mergeCell ref="CV9:CV10"/>
    <mergeCell ref="CK9:CK10"/>
    <mergeCell ref="CL9:CL10"/>
    <mergeCell ref="CM9:CM10"/>
    <mergeCell ref="CN9:CN10"/>
    <mergeCell ref="CO9:CO10"/>
    <mergeCell ref="CP9:CP10"/>
    <mergeCell ref="CE9:CE10"/>
    <mergeCell ref="CF9:CF10"/>
    <mergeCell ref="CG9:CG10"/>
    <mergeCell ref="CH9:CH10"/>
    <mergeCell ref="CI9:CI10"/>
    <mergeCell ref="CJ9:CJ10"/>
    <mergeCell ref="BY9:BY10"/>
    <mergeCell ref="BZ9:BZ10"/>
    <mergeCell ref="CA9:CA10"/>
    <mergeCell ref="CB9:CB10"/>
    <mergeCell ref="CC9:CC10"/>
    <mergeCell ref="CD9:CD10"/>
    <mergeCell ref="BS9:BS10"/>
    <mergeCell ref="BT9:BT10"/>
    <mergeCell ref="BU9:BU10"/>
    <mergeCell ref="BV9:BV10"/>
    <mergeCell ref="BW9:BW10"/>
    <mergeCell ref="BX9:BX10"/>
    <mergeCell ref="BM9:BM10"/>
    <mergeCell ref="BN9:BN10"/>
    <mergeCell ref="BO9:BO10"/>
    <mergeCell ref="BP9:BP10"/>
    <mergeCell ref="BQ9:BQ10"/>
    <mergeCell ref="BR9:BR10"/>
    <mergeCell ref="BG9:BG10"/>
    <mergeCell ref="BH9:BH10"/>
    <mergeCell ref="BI9:BI10"/>
    <mergeCell ref="BJ9:BJ10"/>
    <mergeCell ref="BK9:BK10"/>
    <mergeCell ref="BL9:BL10"/>
    <mergeCell ref="BA9:BA10"/>
    <mergeCell ref="BB9:BB10"/>
    <mergeCell ref="BC9:BC10"/>
    <mergeCell ref="BD9:BD10"/>
    <mergeCell ref="BE9:BE10"/>
    <mergeCell ref="BF9:BF10"/>
    <mergeCell ref="AU9:AU10"/>
    <mergeCell ref="AV9:AV10"/>
    <mergeCell ref="AW9:AW10"/>
    <mergeCell ref="AX9:AX10"/>
    <mergeCell ref="AY9:AY10"/>
    <mergeCell ref="AZ9:AZ10"/>
    <mergeCell ref="AO9:AO10"/>
    <mergeCell ref="AP9:AP10"/>
    <mergeCell ref="AQ9:AQ10"/>
    <mergeCell ref="AR9:AR10"/>
    <mergeCell ref="AS9:AS10"/>
    <mergeCell ref="AT9:AT10"/>
    <mergeCell ref="AI9:AI10"/>
    <mergeCell ref="AJ9:AJ10"/>
    <mergeCell ref="AK9:AK10"/>
    <mergeCell ref="AL9:AL10"/>
    <mergeCell ref="AM9:AM10"/>
    <mergeCell ref="AN9:AN10"/>
    <mergeCell ref="AC9:AC10"/>
    <mergeCell ref="AD9:AD10"/>
    <mergeCell ref="AE9:AE10"/>
    <mergeCell ref="AF9:AF10"/>
    <mergeCell ref="AG9:AG10"/>
    <mergeCell ref="AH9:AH10"/>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9:A10"/>
    <mergeCell ref="B9:B10"/>
    <mergeCell ref="C9:C10"/>
    <mergeCell ref="D9:D10"/>
    <mergeCell ref="F9:F10"/>
    <mergeCell ref="G9:G10"/>
    <mergeCell ref="H9:H10"/>
    <mergeCell ref="I9:I10"/>
    <mergeCell ref="J9:J10"/>
    <mergeCell ref="BZ2:CE2"/>
    <mergeCell ref="CF2:CK2"/>
    <mergeCell ref="CL2:CQ2"/>
    <mergeCell ref="CR2:CW2"/>
    <mergeCell ref="CX2:DC2"/>
    <mergeCell ref="DD2:DI2"/>
    <mergeCell ref="AP2:AU2"/>
    <mergeCell ref="AV2:BA2"/>
    <mergeCell ref="BB2:BG2"/>
    <mergeCell ref="BH2:BM2"/>
    <mergeCell ref="BN2:BS2"/>
    <mergeCell ref="BT2:BY2"/>
    <mergeCell ref="F2:K2"/>
    <mergeCell ref="L2:Q2"/>
    <mergeCell ref="R2:W2"/>
    <mergeCell ref="X2:AC2"/>
    <mergeCell ref="AD2:AI2"/>
    <mergeCell ref="AJ2:AO2"/>
    <mergeCell ref="A1:C1"/>
    <mergeCell ref="A2:A3"/>
    <mergeCell ref="B2:B3"/>
    <mergeCell ref="C2:C3"/>
    <mergeCell ref="D2:D3"/>
    <mergeCell ref="E2:E3"/>
    <mergeCell ref="B18:B19"/>
    <mergeCell ref="C18:C19"/>
    <mergeCell ref="D18:D19"/>
    <mergeCell ref="A18:A19"/>
    <mergeCell ref="I18:I19"/>
    <mergeCell ref="F18:F19"/>
    <mergeCell ref="G18:G19"/>
    <mergeCell ref="H18:H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AJ18:AJ19"/>
    <mergeCell ref="AK18:AK19"/>
    <mergeCell ref="AL18:AL19"/>
    <mergeCell ref="AM18:AM19"/>
    <mergeCell ref="AN18:AN19"/>
    <mergeCell ref="AO18:AO19"/>
    <mergeCell ref="AP18:AP19"/>
    <mergeCell ref="AQ18:AQ19"/>
    <mergeCell ref="AR18:AR19"/>
    <mergeCell ref="AS18:AS19"/>
    <mergeCell ref="AT18:AT19"/>
    <mergeCell ref="AU18:AU19"/>
    <mergeCell ref="AV18:AV19"/>
    <mergeCell ref="AW18:AW19"/>
    <mergeCell ref="AX18:AX19"/>
    <mergeCell ref="AY18:AY19"/>
    <mergeCell ref="AZ18:AZ19"/>
    <mergeCell ref="BA18:BA19"/>
    <mergeCell ref="BB18:BB19"/>
    <mergeCell ref="BC18:BC19"/>
    <mergeCell ref="BD18:BD19"/>
    <mergeCell ref="BE18:BE19"/>
    <mergeCell ref="BF18:BF19"/>
    <mergeCell ref="BG18:BG19"/>
    <mergeCell ref="BH18:BH19"/>
    <mergeCell ref="BI18:BI19"/>
    <mergeCell ref="BJ18:BJ19"/>
    <mergeCell ref="BK18:BK19"/>
    <mergeCell ref="BL18:BL19"/>
    <mergeCell ref="BM18:BM19"/>
    <mergeCell ref="BN18:BN19"/>
    <mergeCell ref="BO18:BO19"/>
    <mergeCell ref="BP18:BP19"/>
    <mergeCell ref="BQ18:BQ19"/>
    <mergeCell ref="BR18:BR19"/>
    <mergeCell ref="BS18:BS19"/>
    <mergeCell ref="BT18:BT19"/>
    <mergeCell ref="BU18:BU19"/>
    <mergeCell ref="CF18:CF19"/>
    <mergeCell ref="CG18:CG19"/>
    <mergeCell ref="CH18:CH19"/>
    <mergeCell ref="CI18:CI19"/>
    <mergeCell ref="CJ18:CJ19"/>
    <mergeCell ref="CK18:CK19"/>
    <mergeCell ref="CL18:CL19"/>
    <mergeCell ref="CM18:CM19"/>
    <mergeCell ref="BV18:BV19"/>
    <mergeCell ref="BW18:BW19"/>
    <mergeCell ref="BX18:BX19"/>
    <mergeCell ref="BY18:BY19"/>
    <mergeCell ref="BZ18:BZ19"/>
    <mergeCell ref="CA18:CA19"/>
    <mergeCell ref="CB18:CB19"/>
    <mergeCell ref="CC18:CC19"/>
    <mergeCell ref="CD18:CD19"/>
    <mergeCell ref="DF18:DF19"/>
    <mergeCell ref="DG18:DG19"/>
    <mergeCell ref="DH18:DH19"/>
    <mergeCell ref="DI18:DI19"/>
    <mergeCell ref="B33:C33"/>
    <mergeCell ref="CW18:CW19"/>
    <mergeCell ref="CX18:CX19"/>
    <mergeCell ref="CY18:CY19"/>
    <mergeCell ref="CZ18:CZ19"/>
    <mergeCell ref="DA18:DA19"/>
    <mergeCell ref="DB18:DB19"/>
    <mergeCell ref="DC18:DC19"/>
    <mergeCell ref="DD18:DD19"/>
    <mergeCell ref="DE18:DE19"/>
    <mergeCell ref="CN18:CN19"/>
    <mergeCell ref="CO18:CO19"/>
    <mergeCell ref="CP18:CP19"/>
    <mergeCell ref="CQ18:CQ19"/>
    <mergeCell ref="CR18:CR19"/>
    <mergeCell ref="CS18:CS19"/>
    <mergeCell ref="CT18:CT19"/>
    <mergeCell ref="CU18:CU19"/>
    <mergeCell ref="CV18:CV19"/>
    <mergeCell ref="CE18:CE19"/>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AK7:AK8"/>
    <mergeCell ref="AL7:AL8"/>
    <mergeCell ref="AM7:AM8"/>
    <mergeCell ref="AN7:AN8"/>
    <mergeCell ref="AO7:AO8"/>
    <mergeCell ref="AP7:AP8"/>
    <mergeCell ref="AQ7:AQ8"/>
    <mergeCell ref="AR7:AR8"/>
    <mergeCell ref="AS7:AS8"/>
    <mergeCell ref="AT7:AT8"/>
    <mergeCell ref="AU7:AU8"/>
    <mergeCell ref="AV7:AV8"/>
    <mergeCell ref="AW7:AW8"/>
    <mergeCell ref="AX7:AX8"/>
    <mergeCell ref="AY7:AY8"/>
    <mergeCell ref="AZ7:AZ8"/>
    <mergeCell ref="BA7:BA8"/>
    <mergeCell ref="BB7:BB8"/>
    <mergeCell ref="BC7:BC8"/>
    <mergeCell ref="BD7:BD8"/>
    <mergeCell ref="BE7:BE8"/>
    <mergeCell ref="BF7:BF8"/>
    <mergeCell ref="BG7:BG8"/>
    <mergeCell ref="BH7:BH8"/>
    <mergeCell ref="BI7:BI8"/>
    <mergeCell ref="BJ7:BJ8"/>
    <mergeCell ref="BK7:BK8"/>
    <mergeCell ref="BL7:BL8"/>
    <mergeCell ref="BM7:BM8"/>
    <mergeCell ref="BN7:BN8"/>
    <mergeCell ref="BO7:BO8"/>
    <mergeCell ref="BP7:BP8"/>
    <mergeCell ref="BQ7:BQ8"/>
    <mergeCell ref="BR7:BR8"/>
    <mergeCell ref="BS7:BS8"/>
    <mergeCell ref="BT7:BT8"/>
    <mergeCell ref="BU7:BU8"/>
    <mergeCell ref="BV7:BV8"/>
    <mergeCell ref="BW7:BW8"/>
    <mergeCell ref="BX7:BX8"/>
    <mergeCell ref="BY7:BY8"/>
    <mergeCell ref="BZ7:BZ8"/>
    <mergeCell ref="CA7:CA8"/>
    <mergeCell ref="CB7:CB8"/>
    <mergeCell ref="CC7:CC8"/>
    <mergeCell ref="CD7:CD8"/>
    <mergeCell ref="CE7:CE8"/>
    <mergeCell ref="CF7:CF8"/>
    <mergeCell ref="CG7:CG8"/>
    <mergeCell ref="CH7:CH8"/>
    <mergeCell ref="CI7:CI8"/>
    <mergeCell ref="CJ7:CJ8"/>
    <mergeCell ref="CK7:CK8"/>
    <mergeCell ref="CL7:CL8"/>
    <mergeCell ref="CM7:CM8"/>
    <mergeCell ref="CN7:CN8"/>
    <mergeCell ref="CO7:CO8"/>
    <mergeCell ref="CP7:CP8"/>
    <mergeCell ref="CQ7:CQ8"/>
    <mergeCell ref="CR7:CR8"/>
    <mergeCell ref="CS7:CS8"/>
    <mergeCell ref="CT7:CT8"/>
    <mergeCell ref="CU7:CU8"/>
    <mergeCell ref="CV7:CV8"/>
    <mergeCell ref="CW7:CW8"/>
    <mergeCell ref="CX7:CX8"/>
    <mergeCell ref="CY7:CY8"/>
    <mergeCell ref="CZ7:CZ8"/>
    <mergeCell ref="DA7:DA8"/>
    <mergeCell ref="DB7:DB8"/>
    <mergeCell ref="DC7:DC8"/>
    <mergeCell ref="DD7:DD8"/>
    <mergeCell ref="DE7:DE8"/>
    <mergeCell ref="DF7:DF8"/>
    <mergeCell ref="DG7:DG8"/>
    <mergeCell ref="DH7:DH8"/>
    <mergeCell ref="DI7:DI8"/>
    <mergeCell ref="C11:C12"/>
    <mergeCell ref="B11:B12"/>
    <mergeCell ref="A11:A12"/>
    <mergeCell ref="D11:D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T11:T12"/>
    <mergeCell ref="U11:U12"/>
    <mergeCell ref="V11:V12"/>
    <mergeCell ref="W11:W12"/>
    <mergeCell ref="X11:X12"/>
    <mergeCell ref="Y11:Y12"/>
    <mergeCell ref="Z11:Z12"/>
    <mergeCell ref="AA11:AA12"/>
    <mergeCell ref="AB11:AB12"/>
    <mergeCell ref="AC11:AC12"/>
    <mergeCell ref="AD11:AD12"/>
    <mergeCell ref="AE11:AE12"/>
    <mergeCell ref="AF11:AF12"/>
    <mergeCell ref="AG11:AG12"/>
    <mergeCell ref="AH11:AH12"/>
    <mergeCell ref="AI11:AI12"/>
    <mergeCell ref="AJ11:AJ12"/>
    <mergeCell ref="AK11:AK12"/>
    <mergeCell ref="AL11:AL12"/>
    <mergeCell ref="AM11:AM12"/>
    <mergeCell ref="AN11:AN12"/>
    <mergeCell ref="AO11:AO12"/>
    <mergeCell ref="AP11:AP12"/>
    <mergeCell ref="AQ11:AQ12"/>
    <mergeCell ref="AR11:AR12"/>
    <mergeCell ref="AS11:AS12"/>
    <mergeCell ref="AT11:AT12"/>
    <mergeCell ref="AU11:AU12"/>
    <mergeCell ref="AV11:AV12"/>
    <mergeCell ref="AW11:AW12"/>
    <mergeCell ref="AX11:AX12"/>
    <mergeCell ref="AY11:AY12"/>
    <mergeCell ref="AZ11:AZ12"/>
    <mergeCell ref="BA11:BA12"/>
    <mergeCell ref="BB11:BB12"/>
    <mergeCell ref="BC11:BC12"/>
    <mergeCell ref="BD11:BD12"/>
    <mergeCell ref="BE11:BE12"/>
    <mergeCell ref="BF11:BF12"/>
    <mergeCell ref="BG11:BG12"/>
    <mergeCell ref="BH11:BH12"/>
    <mergeCell ref="BI11:BI12"/>
    <mergeCell ref="BJ11:BJ12"/>
    <mergeCell ref="BK11:BK12"/>
    <mergeCell ref="BL11:BL12"/>
    <mergeCell ref="BM11:BM12"/>
    <mergeCell ref="BN11:BN12"/>
    <mergeCell ref="BO11:BO12"/>
    <mergeCell ref="BP11:BP12"/>
    <mergeCell ref="BQ11:BQ12"/>
    <mergeCell ref="BR11:BR12"/>
    <mergeCell ref="BS11:BS12"/>
    <mergeCell ref="BT11:BT12"/>
    <mergeCell ref="BU11:BU12"/>
    <mergeCell ref="BV11:BV12"/>
    <mergeCell ref="BW11:BW12"/>
    <mergeCell ref="BX11:BX12"/>
    <mergeCell ref="BY11:BY12"/>
    <mergeCell ref="BZ11:BZ12"/>
    <mergeCell ref="CA11:CA12"/>
    <mergeCell ref="CB11:CB12"/>
    <mergeCell ref="CC11:CC12"/>
    <mergeCell ref="CD11:CD12"/>
    <mergeCell ref="CE11:CE12"/>
    <mergeCell ref="CF11:CF12"/>
    <mergeCell ref="CG11:CG12"/>
    <mergeCell ref="CH11:CH12"/>
    <mergeCell ref="CI11:CI12"/>
    <mergeCell ref="CJ11:CJ12"/>
    <mergeCell ref="CK11:CK12"/>
    <mergeCell ref="CL11:CL12"/>
    <mergeCell ref="CM11:CM12"/>
    <mergeCell ref="CN11:CN12"/>
    <mergeCell ref="CO11:CO12"/>
    <mergeCell ref="CP11:CP12"/>
    <mergeCell ref="CQ11:CQ12"/>
    <mergeCell ref="CR11:CR12"/>
    <mergeCell ref="CS11:CS12"/>
    <mergeCell ref="CT11:CT12"/>
    <mergeCell ref="CU11:CU12"/>
    <mergeCell ref="CV11:CV12"/>
    <mergeCell ref="DF11:DF12"/>
    <mergeCell ref="DG11:DG12"/>
    <mergeCell ref="DH11:DH12"/>
    <mergeCell ref="DI11:DI12"/>
    <mergeCell ref="CW11:CW12"/>
    <mergeCell ref="CX11:CX12"/>
    <mergeCell ref="CY11:CY12"/>
    <mergeCell ref="CZ11:CZ12"/>
    <mergeCell ref="DA11:DA12"/>
    <mergeCell ref="DB11:DB12"/>
    <mergeCell ref="DC11:DC12"/>
    <mergeCell ref="DD11:DD12"/>
    <mergeCell ref="DE11:DE12"/>
  </mergeCells>
  <pageMargins left="0" right="0" top="0" bottom="0.15748031496062992" header="0.31496062992125984" footer="0.31496062992125984"/>
  <pageSetup paperSize="8"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DI31"/>
  <sheetViews>
    <sheetView view="pageBreakPreview" zoomScale="60" zoomScaleNormal="50" workbookViewId="0">
      <pane xSplit="4" ySplit="3" topLeftCell="T4" activePane="bottomRight" state="frozen"/>
      <selection activeCell="R25" sqref="R25"/>
      <selection pane="topRight" activeCell="R25" sqref="R25"/>
      <selection pane="bottomLeft" activeCell="R25" sqref="R25"/>
      <selection pane="bottomRight" sqref="A1:DI6"/>
    </sheetView>
  </sheetViews>
  <sheetFormatPr defaultColWidth="9.140625" defaultRowHeight="15.75"/>
  <cols>
    <col min="1" max="1" width="6.7109375" style="194" customWidth="1"/>
    <col min="2" max="2" width="19.5703125" style="194" customWidth="1"/>
    <col min="3" max="3" width="68.42578125" style="50" customWidth="1"/>
    <col min="4" max="4" width="17.7109375" style="194" customWidth="1"/>
    <col min="5" max="5" width="31.28515625" style="50" customWidth="1"/>
    <col min="6" max="6" width="2.140625" style="50" customWidth="1"/>
    <col min="7" max="113" width="2.85546875" style="50" customWidth="1"/>
    <col min="114" max="16384" width="9.140625" style="50"/>
  </cols>
  <sheetData>
    <row r="1" spans="1:113">
      <c r="A1" s="229" t="s">
        <v>389</v>
      </c>
      <c r="B1" s="229"/>
      <c r="C1" s="229"/>
      <c r="E1" s="51"/>
    </row>
    <row r="2" spans="1:113" s="194" customFormat="1" ht="47.45" customHeight="1">
      <c r="A2" s="230" t="s">
        <v>115</v>
      </c>
      <c r="B2" s="232" t="s">
        <v>140</v>
      </c>
      <c r="C2" s="230" t="s">
        <v>112</v>
      </c>
      <c r="D2" s="232" t="s">
        <v>135</v>
      </c>
      <c r="E2" s="246" t="s">
        <v>141</v>
      </c>
      <c r="F2" s="228" t="s">
        <v>116</v>
      </c>
      <c r="G2" s="228"/>
      <c r="H2" s="228"/>
      <c r="I2" s="228"/>
      <c r="J2" s="228"/>
      <c r="K2" s="228"/>
      <c r="L2" s="228" t="s">
        <v>117</v>
      </c>
      <c r="M2" s="228"/>
      <c r="N2" s="228"/>
      <c r="O2" s="228"/>
      <c r="P2" s="228"/>
      <c r="Q2" s="228"/>
      <c r="R2" s="228" t="s">
        <v>118</v>
      </c>
      <c r="S2" s="228"/>
      <c r="T2" s="228"/>
      <c r="U2" s="228"/>
      <c r="V2" s="228"/>
      <c r="W2" s="228"/>
      <c r="X2" s="228" t="s">
        <v>119</v>
      </c>
      <c r="Y2" s="228"/>
      <c r="Z2" s="228"/>
      <c r="AA2" s="228"/>
      <c r="AB2" s="228"/>
      <c r="AC2" s="228"/>
      <c r="AD2" s="228" t="s">
        <v>120</v>
      </c>
      <c r="AE2" s="228"/>
      <c r="AF2" s="228"/>
      <c r="AG2" s="228"/>
      <c r="AH2" s="228"/>
      <c r="AI2" s="228"/>
      <c r="AJ2" s="228" t="s">
        <v>121</v>
      </c>
      <c r="AK2" s="228"/>
      <c r="AL2" s="228"/>
      <c r="AM2" s="228"/>
      <c r="AN2" s="228"/>
      <c r="AO2" s="228"/>
      <c r="AP2" s="228" t="s">
        <v>122</v>
      </c>
      <c r="AQ2" s="228"/>
      <c r="AR2" s="228"/>
      <c r="AS2" s="228"/>
      <c r="AT2" s="228"/>
      <c r="AU2" s="228"/>
      <c r="AV2" s="228" t="s">
        <v>123</v>
      </c>
      <c r="AW2" s="228"/>
      <c r="AX2" s="228"/>
      <c r="AY2" s="228"/>
      <c r="AZ2" s="228"/>
      <c r="BA2" s="228"/>
      <c r="BB2" s="228" t="s">
        <v>124</v>
      </c>
      <c r="BC2" s="228"/>
      <c r="BD2" s="228"/>
      <c r="BE2" s="228"/>
      <c r="BF2" s="228"/>
      <c r="BG2" s="228"/>
      <c r="BH2" s="228" t="s">
        <v>125</v>
      </c>
      <c r="BI2" s="228"/>
      <c r="BJ2" s="228"/>
      <c r="BK2" s="228"/>
      <c r="BL2" s="228"/>
      <c r="BM2" s="228"/>
      <c r="BN2" s="228" t="s">
        <v>126</v>
      </c>
      <c r="BO2" s="228"/>
      <c r="BP2" s="228"/>
      <c r="BQ2" s="228"/>
      <c r="BR2" s="228"/>
      <c r="BS2" s="228"/>
      <c r="BT2" s="228" t="s">
        <v>129</v>
      </c>
      <c r="BU2" s="228"/>
      <c r="BV2" s="228"/>
      <c r="BW2" s="228"/>
      <c r="BX2" s="228"/>
      <c r="BY2" s="228"/>
      <c r="BZ2" s="228" t="s">
        <v>127</v>
      </c>
      <c r="CA2" s="228"/>
      <c r="CB2" s="228"/>
      <c r="CC2" s="228"/>
      <c r="CD2" s="228"/>
      <c r="CE2" s="228"/>
      <c r="CF2" s="228" t="s">
        <v>130</v>
      </c>
      <c r="CG2" s="228"/>
      <c r="CH2" s="228"/>
      <c r="CI2" s="228"/>
      <c r="CJ2" s="228"/>
      <c r="CK2" s="228"/>
      <c r="CL2" s="228" t="s">
        <v>128</v>
      </c>
      <c r="CM2" s="228"/>
      <c r="CN2" s="228"/>
      <c r="CO2" s="228"/>
      <c r="CP2" s="228"/>
      <c r="CQ2" s="228"/>
      <c r="CR2" s="228" t="s">
        <v>131</v>
      </c>
      <c r="CS2" s="228"/>
      <c r="CT2" s="228"/>
      <c r="CU2" s="228"/>
      <c r="CV2" s="228"/>
      <c r="CW2" s="228"/>
      <c r="CX2" s="228" t="s">
        <v>132</v>
      </c>
      <c r="CY2" s="228"/>
      <c r="CZ2" s="228"/>
      <c r="DA2" s="228"/>
      <c r="DB2" s="228"/>
      <c r="DC2" s="228"/>
      <c r="DD2" s="228" t="s">
        <v>133</v>
      </c>
      <c r="DE2" s="228"/>
      <c r="DF2" s="228"/>
      <c r="DG2" s="228"/>
      <c r="DH2" s="228"/>
      <c r="DI2" s="228"/>
    </row>
    <row r="3" spans="1:113" s="194" customFormat="1" ht="19.899999999999999" customHeight="1">
      <c r="A3" s="231"/>
      <c r="B3" s="233"/>
      <c r="C3" s="231"/>
      <c r="D3" s="233"/>
      <c r="E3" s="247"/>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row>
    <row r="4" spans="1:113" s="194" customFormat="1" ht="108" customHeight="1">
      <c r="A4" s="63">
        <v>1</v>
      </c>
      <c r="B4" s="86" t="s">
        <v>114</v>
      </c>
      <c r="C4" s="61" t="s">
        <v>357</v>
      </c>
      <c r="D4" s="55">
        <v>5</v>
      </c>
      <c r="E4" s="62"/>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row>
    <row r="5" spans="1:113" s="194" customFormat="1" ht="183.75" customHeight="1">
      <c r="A5" s="63">
        <v>2</v>
      </c>
      <c r="B5" s="86" t="s">
        <v>114</v>
      </c>
      <c r="C5" s="61" t="s">
        <v>365</v>
      </c>
      <c r="D5" s="55">
        <v>10</v>
      </c>
      <c r="E5" s="62" t="s">
        <v>182</v>
      </c>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row>
    <row r="6" spans="1:113" s="194" customFormat="1" ht="90.75" customHeight="1">
      <c r="A6" s="63">
        <v>3</v>
      </c>
      <c r="B6" s="86" t="s">
        <v>114</v>
      </c>
      <c r="C6" s="61" t="s">
        <v>359</v>
      </c>
      <c r="D6" s="55">
        <v>10</v>
      </c>
      <c r="E6" s="62"/>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row>
    <row r="7" spans="1:113" s="194" customFormat="1" ht="107.25" customHeight="1">
      <c r="A7" s="63">
        <v>4</v>
      </c>
      <c r="B7" s="86" t="s">
        <v>114</v>
      </c>
      <c r="C7" s="61" t="s">
        <v>366</v>
      </c>
      <c r="D7" s="55">
        <v>10</v>
      </c>
      <c r="E7" s="62"/>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row>
    <row r="8" spans="1:113" s="194" customFormat="1" ht="261.75" customHeight="1">
      <c r="A8" s="63">
        <v>5</v>
      </c>
      <c r="B8" s="86" t="s">
        <v>114</v>
      </c>
      <c r="C8" s="61" t="s">
        <v>367</v>
      </c>
      <c r="D8" s="55">
        <v>30</v>
      </c>
      <c r="E8" s="62"/>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row>
    <row r="9" spans="1:113" ht="183.75" customHeight="1">
      <c r="A9" s="63">
        <v>6</v>
      </c>
      <c r="B9" s="86" t="s">
        <v>193</v>
      </c>
      <c r="C9" s="142" t="s">
        <v>368</v>
      </c>
      <c r="D9" s="55">
        <v>30</v>
      </c>
      <c r="E9" s="87"/>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row>
    <row r="10" spans="1:113" ht="367.5" customHeight="1">
      <c r="A10" s="196">
        <v>7</v>
      </c>
      <c r="B10" s="86" t="s">
        <v>193</v>
      </c>
      <c r="C10" s="199" t="s">
        <v>369</v>
      </c>
      <c r="D10" s="198">
        <v>50</v>
      </c>
      <c r="E10" s="88" t="s">
        <v>355</v>
      </c>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row>
    <row r="11" spans="1:113" ht="199.5" customHeight="1">
      <c r="A11" s="195">
        <v>8</v>
      </c>
      <c r="B11" s="86" t="s">
        <v>193</v>
      </c>
      <c r="C11" s="191" t="s">
        <v>370</v>
      </c>
      <c r="D11" s="197">
        <v>30</v>
      </c>
      <c r="E11" s="190" t="s">
        <v>360</v>
      </c>
      <c r="F11" s="188"/>
      <c r="G11" s="188"/>
      <c r="H11" s="188"/>
      <c r="I11" s="188"/>
      <c r="J11" s="188"/>
      <c r="K11" s="188"/>
      <c r="L11" s="188"/>
      <c r="M11" s="188"/>
      <c r="N11" s="188"/>
      <c r="O11" s="188"/>
      <c r="P11" s="188"/>
      <c r="Q11" s="188"/>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c r="CD11" s="193"/>
      <c r="CE11" s="193"/>
      <c r="CF11" s="193"/>
      <c r="CG11" s="193"/>
      <c r="CH11" s="193"/>
      <c r="CI11" s="193"/>
      <c r="CJ11" s="193"/>
      <c r="CK11" s="193"/>
      <c r="CL11" s="193"/>
      <c r="CM11" s="193"/>
      <c r="CN11" s="193"/>
      <c r="CO11" s="193"/>
      <c r="CP11" s="193"/>
      <c r="CQ11" s="193"/>
      <c r="CR11" s="193"/>
      <c r="CS11" s="193"/>
      <c r="CT11" s="193"/>
      <c r="CU11" s="193"/>
      <c r="CV11" s="193"/>
      <c r="CW11" s="193"/>
      <c r="CX11" s="193"/>
      <c r="CY11" s="193"/>
      <c r="CZ11" s="193"/>
      <c r="DA11" s="193"/>
      <c r="DB11" s="193"/>
      <c r="DC11" s="193"/>
      <c r="DD11" s="193"/>
      <c r="DE11" s="193"/>
      <c r="DF11" s="193"/>
      <c r="DG11" s="193"/>
      <c r="DH11" s="193"/>
      <c r="DI11" s="193"/>
    </row>
    <row r="12" spans="1:113" ht="366.75" customHeight="1">
      <c r="A12" s="63">
        <v>9</v>
      </c>
      <c r="B12" s="86" t="s">
        <v>114</v>
      </c>
      <c r="C12" s="67" t="s">
        <v>371</v>
      </c>
      <c r="D12" s="82">
        <v>45</v>
      </c>
      <c r="E12" s="88"/>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row>
    <row r="13" spans="1:113" ht="279" customHeight="1">
      <c r="A13" s="63">
        <v>11</v>
      </c>
      <c r="B13" s="86" t="s">
        <v>114</v>
      </c>
      <c r="C13" s="67" t="s">
        <v>382</v>
      </c>
      <c r="D13" s="55">
        <v>70</v>
      </c>
      <c r="E13" s="62" t="s">
        <v>375</v>
      </c>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row>
    <row r="14" spans="1:113" ht="163.5" customHeight="1">
      <c r="A14" s="63">
        <v>12</v>
      </c>
      <c r="B14" s="86" t="s">
        <v>114</v>
      </c>
      <c r="C14" s="67" t="s">
        <v>383</v>
      </c>
      <c r="D14" s="55">
        <v>10</v>
      </c>
      <c r="E14" s="62" t="s">
        <v>376</v>
      </c>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row>
    <row r="15" spans="1:113" ht="206.25" customHeight="1">
      <c r="A15" s="69">
        <v>13</v>
      </c>
      <c r="B15" s="72" t="s">
        <v>380</v>
      </c>
      <c r="C15" s="73" t="s">
        <v>374</v>
      </c>
      <c r="D15" s="71">
        <v>45</v>
      </c>
      <c r="E15" s="72" t="s">
        <v>378</v>
      </c>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row>
    <row r="16" spans="1:113" ht="373.5" customHeight="1">
      <c r="A16" s="201">
        <v>14</v>
      </c>
      <c r="B16" s="207" t="s">
        <v>227</v>
      </c>
      <c r="C16" s="202" t="s">
        <v>381</v>
      </c>
      <c r="D16" s="200">
        <v>45</v>
      </c>
      <c r="E16" s="203" t="s">
        <v>377</v>
      </c>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row>
    <row r="17" spans="1:113" ht="314.25" customHeight="1">
      <c r="A17" s="206">
        <v>15</v>
      </c>
      <c r="B17" s="207" t="s">
        <v>385</v>
      </c>
      <c r="C17" s="202" t="s">
        <v>384</v>
      </c>
      <c r="D17" s="205">
        <v>45</v>
      </c>
      <c r="E17" s="203"/>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row>
    <row r="18" spans="1:113" ht="304.5" customHeight="1">
      <c r="A18" s="63">
        <v>16</v>
      </c>
      <c r="B18" s="86" t="s">
        <v>114</v>
      </c>
      <c r="C18" s="67" t="s">
        <v>372</v>
      </c>
      <c r="D18" s="55">
        <v>15</v>
      </c>
      <c r="E18" s="62"/>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row>
    <row r="19" spans="1:113" ht="264.75" customHeight="1">
      <c r="A19" s="63">
        <v>17</v>
      </c>
      <c r="B19" s="86" t="s">
        <v>114</v>
      </c>
      <c r="C19" s="67" t="s">
        <v>386</v>
      </c>
      <c r="D19" s="55">
        <v>60</v>
      </c>
      <c r="E19" s="62"/>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row>
    <row r="20" spans="1:113" ht="260.25" customHeight="1">
      <c r="A20" s="63">
        <v>18</v>
      </c>
      <c r="B20" s="86" t="s">
        <v>114</v>
      </c>
      <c r="C20" s="67" t="s">
        <v>379</v>
      </c>
      <c r="D20" s="55">
        <v>10</v>
      </c>
      <c r="E20" s="62"/>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row>
    <row r="21" spans="1:113" ht="43.5" customHeight="1">
      <c r="A21" s="63">
        <v>19</v>
      </c>
      <c r="B21" s="63" t="s">
        <v>114</v>
      </c>
      <c r="C21" s="67" t="s">
        <v>373</v>
      </c>
      <c r="D21" s="55">
        <v>15</v>
      </c>
      <c r="E21" s="88"/>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row>
    <row r="22" spans="1:113" ht="20.25" customHeight="1">
      <c r="A22" s="63">
        <v>20</v>
      </c>
      <c r="B22" s="275" t="s">
        <v>356</v>
      </c>
      <c r="C22" s="276"/>
      <c r="D22" s="65">
        <v>15</v>
      </c>
      <c r="E22" s="61"/>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row>
    <row r="23" spans="1:113" ht="22.5" customHeight="1">
      <c r="A23" s="63">
        <v>21</v>
      </c>
      <c r="B23" s="275" t="s">
        <v>180</v>
      </c>
      <c r="C23" s="276"/>
      <c r="D23" s="192">
        <f>AVERAGE(D15:D17)</f>
        <v>45</v>
      </c>
      <c r="E23" s="55"/>
      <c r="F23" s="14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row>
    <row r="24" spans="1:113" ht="20.25">
      <c r="D24" s="192">
        <f>SUM(D4:D13)+SUM(D18:D23)</f>
        <v>450</v>
      </c>
    </row>
    <row r="26" spans="1:113">
      <c r="C26" s="111"/>
      <c r="D26" s="112"/>
    </row>
    <row r="27" spans="1:113">
      <c r="D27" s="113"/>
    </row>
    <row r="28" spans="1:113">
      <c r="D28" s="56"/>
    </row>
    <row r="29" spans="1:113">
      <c r="D29" s="57"/>
    </row>
    <row r="30" spans="1:113">
      <c r="D30" s="56"/>
    </row>
    <row r="31" spans="1:113">
      <c r="D31" s="56"/>
    </row>
  </sheetData>
  <mergeCells count="27">
    <mergeCell ref="E2:E3"/>
    <mergeCell ref="A1:C1"/>
    <mergeCell ref="A2:A3"/>
    <mergeCell ref="B2:B3"/>
    <mergeCell ref="C2:C3"/>
    <mergeCell ref="D2:D3"/>
    <mergeCell ref="L2:Q2"/>
    <mergeCell ref="R2:W2"/>
    <mergeCell ref="X2:AC2"/>
    <mergeCell ref="AD2:AI2"/>
    <mergeCell ref="AJ2:AO2"/>
    <mergeCell ref="B22:C22"/>
    <mergeCell ref="B23:C23"/>
    <mergeCell ref="F3:DI3"/>
    <mergeCell ref="BZ2:CE2"/>
    <mergeCell ref="CF2:CK2"/>
    <mergeCell ref="CL2:CQ2"/>
    <mergeCell ref="CR2:CW2"/>
    <mergeCell ref="CX2:DC2"/>
    <mergeCell ref="DD2:DI2"/>
    <mergeCell ref="AP2:AU2"/>
    <mergeCell ref="AV2:BA2"/>
    <mergeCell ref="BB2:BG2"/>
    <mergeCell ref="BH2:BM2"/>
    <mergeCell ref="BN2:BS2"/>
    <mergeCell ref="BT2:BY2"/>
    <mergeCell ref="F2:K2"/>
  </mergeCells>
  <pageMargins left="0" right="0" top="0" bottom="0.15748031496062992" header="0.31496062992125984" footer="0.31496062992125984"/>
  <pageSetup paperSize="8" scale="6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DJ24"/>
  <sheetViews>
    <sheetView view="pageBreakPreview" zoomScale="60" zoomScaleNormal="60" workbookViewId="0">
      <pane xSplit="5" ySplit="3" topLeftCell="F14" activePane="bottomRight" state="frozen"/>
      <selection pane="topRight" activeCell="E1" sqref="E1"/>
      <selection pane="bottomLeft" activeCell="A4" sqref="A4"/>
      <selection pane="bottomRight" activeCell="C15" sqref="C15"/>
    </sheetView>
  </sheetViews>
  <sheetFormatPr defaultColWidth="9.140625" defaultRowHeight="15.75"/>
  <cols>
    <col min="1" max="1" width="6.7109375" style="131" customWidth="1"/>
    <col min="2" max="2" width="19.5703125" style="209" customWidth="1"/>
    <col min="3" max="3" width="66.42578125" style="50" customWidth="1"/>
    <col min="4" max="4" width="17.7109375" style="131" customWidth="1"/>
    <col min="5" max="5" width="20.28515625" style="50" hidden="1" customWidth="1"/>
    <col min="6" max="6" width="31.28515625" style="50" hidden="1" customWidth="1"/>
    <col min="7" max="7" width="9.7109375" style="50" customWidth="1"/>
    <col min="8" max="114" width="2.85546875" style="50" customWidth="1"/>
    <col min="115" max="16384" width="9.140625" style="50"/>
  </cols>
  <sheetData>
    <row r="1" spans="1:114">
      <c r="A1" s="229" t="s">
        <v>363</v>
      </c>
      <c r="B1" s="229"/>
      <c r="C1" s="229"/>
      <c r="E1" s="51"/>
      <c r="F1" s="51"/>
    </row>
    <row r="2" spans="1:114" s="131" customFormat="1" ht="47.45" customHeight="1">
      <c r="A2" s="230" t="s">
        <v>115</v>
      </c>
      <c r="B2" s="240" t="s">
        <v>140</v>
      </c>
      <c r="C2" s="230" t="s">
        <v>112</v>
      </c>
      <c r="D2" s="232" t="s">
        <v>135</v>
      </c>
      <c r="E2" s="234" t="s">
        <v>134</v>
      </c>
      <c r="F2" s="246" t="s">
        <v>141</v>
      </c>
      <c r="G2" s="228" t="s">
        <v>116</v>
      </c>
      <c r="H2" s="228"/>
      <c r="I2" s="228"/>
      <c r="J2" s="228"/>
      <c r="K2" s="228"/>
      <c r="L2" s="228"/>
      <c r="M2" s="228" t="s">
        <v>117</v>
      </c>
      <c r="N2" s="228"/>
      <c r="O2" s="228"/>
      <c r="P2" s="228"/>
      <c r="Q2" s="228"/>
      <c r="R2" s="228"/>
      <c r="S2" s="228" t="s">
        <v>118</v>
      </c>
      <c r="T2" s="228"/>
      <c r="U2" s="228"/>
      <c r="V2" s="228"/>
      <c r="W2" s="228"/>
      <c r="X2" s="228"/>
      <c r="Y2" s="228" t="s">
        <v>119</v>
      </c>
      <c r="Z2" s="228"/>
      <c r="AA2" s="228"/>
      <c r="AB2" s="228"/>
      <c r="AC2" s="228"/>
      <c r="AD2" s="228"/>
      <c r="AE2" s="228" t="s">
        <v>120</v>
      </c>
      <c r="AF2" s="228"/>
      <c r="AG2" s="228"/>
      <c r="AH2" s="228"/>
      <c r="AI2" s="228"/>
      <c r="AJ2" s="228"/>
      <c r="AK2" s="228" t="s">
        <v>121</v>
      </c>
      <c r="AL2" s="228"/>
      <c r="AM2" s="228"/>
      <c r="AN2" s="228"/>
      <c r="AO2" s="228"/>
      <c r="AP2" s="228"/>
      <c r="AQ2" s="228" t="s">
        <v>122</v>
      </c>
      <c r="AR2" s="228"/>
      <c r="AS2" s="228"/>
      <c r="AT2" s="228"/>
      <c r="AU2" s="228"/>
      <c r="AV2" s="228"/>
      <c r="AW2" s="228" t="s">
        <v>123</v>
      </c>
      <c r="AX2" s="228"/>
      <c r="AY2" s="228"/>
      <c r="AZ2" s="228"/>
      <c r="BA2" s="228"/>
      <c r="BB2" s="228"/>
      <c r="BC2" s="228" t="s">
        <v>124</v>
      </c>
      <c r="BD2" s="228"/>
      <c r="BE2" s="228"/>
      <c r="BF2" s="228"/>
      <c r="BG2" s="228"/>
      <c r="BH2" s="228"/>
      <c r="BI2" s="228" t="s">
        <v>125</v>
      </c>
      <c r="BJ2" s="228"/>
      <c r="BK2" s="228"/>
      <c r="BL2" s="228"/>
      <c r="BM2" s="228"/>
      <c r="BN2" s="228"/>
      <c r="BO2" s="228" t="s">
        <v>126</v>
      </c>
      <c r="BP2" s="228"/>
      <c r="BQ2" s="228"/>
      <c r="BR2" s="228"/>
      <c r="BS2" s="228"/>
      <c r="BT2" s="228"/>
      <c r="BU2" s="228" t="s">
        <v>129</v>
      </c>
      <c r="BV2" s="228"/>
      <c r="BW2" s="228"/>
      <c r="BX2" s="228"/>
      <c r="BY2" s="228"/>
      <c r="BZ2" s="228"/>
      <c r="CA2" s="228" t="s">
        <v>127</v>
      </c>
      <c r="CB2" s="228"/>
      <c r="CC2" s="228"/>
      <c r="CD2" s="228"/>
      <c r="CE2" s="228"/>
      <c r="CF2" s="228"/>
      <c r="CG2" s="228" t="s">
        <v>130</v>
      </c>
      <c r="CH2" s="228"/>
      <c r="CI2" s="228"/>
      <c r="CJ2" s="228"/>
      <c r="CK2" s="228"/>
      <c r="CL2" s="228"/>
      <c r="CM2" s="228" t="s">
        <v>128</v>
      </c>
      <c r="CN2" s="228"/>
      <c r="CO2" s="228"/>
      <c r="CP2" s="228"/>
      <c r="CQ2" s="228"/>
      <c r="CR2" s="228"/>
      <c r="CS2" s="228" t="s">
        <v>131</v>
      </c>
      <c r="CT2" s="228"/>
      <c r="CU2" s="228"/>
      <c r="CV2" s="228"/>
      <c r="CW2" s="228"/>
      <c r="CX2" s="228"/>
      <c r="CY2" s="228" t="s">
        <v>132</v>
      </c>
      <c r="CZ2" s="228"/>
      <c r="DA2" s="228"/>
      <c r="DB2" s="228"/>
      <c r="DC2" s="228"/>
      <c r="DD2" s="228"/>
      <c r="DE2" s="228" t="s">
        <v>133</v>
      </c>
      <c r="DF2" s="228"/>
      <c r="DG2" s="228"/>
      <c r="DH2" s="228"/>
      <c r="DI2" s="228"/>
      <c r="DJ2" s="228"/>
    </row>
    <row r="3" spans="1:114" s="131" customFormat="1" ht="19.899999999999999" customHeight="1">
      <c r="A3" s="231"/>
      <c r="B3" s="241"/>
      <c r="C3" s="231"/>
      <c r="D3" s="233"/>
      <c r="E3" s="235"/>
      <c r="F3" s="247"/>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c r="DJ3" s="250"/>
    </row>
    <row r="4" spans="1:114" ht="96.75" customHeight="1">
      <c r="A4" s="63">
        <v>1</v>
      </c>
      <c r="B4" s="86" t="s">
        <v>114</v>
      </c>
      <c r="C4" s="61" t="s">
        <v>364</v>
      </c>
      <c r="D4" s="55">
        <v>10</v>
      </c>
      <c r="E4" s="55"/>
      <c r="F4" s="62"/>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row>
    <row r="5" spans="1:114" ht="245.25" customHeight="1">
      <c r="A5" s="63">
        <v>2</v>
      </c>
      <c r="B5" s="86" t="s">
        <v>114</v>
      </c>
      <c r="C5" s="61" t="s">
        <v>391</v>
      </c>
      <c r="D5" s="82">
        <v>30</v>
      </c>
      <c r="E5" s="55"/>
      <c r="F5" s="62"/>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row>
    <row r="6" spans="1:114" ht="305.25" customHeight="1">
      <c r="A6" s="63">
        <v>3</v>
      </c>
      <c r="B6" s="86" t="s">
        <v>114</v>
      </c>
      <c r="C6" s="59" t="s">
        <v>390</v>
      </c>
      <c r="D6" s="82">
        <f>50</f>
        <v>50</v>
      </c>
      <c r="E6" s="55"/>
      <c r="F6" s="62"/>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row>
    <row r="7" spans="1:114" ht="252.75" customHeight="1">
      <c r="A7" s="63">
        <v>4</v>
      </c>
      <c r="B7" s="86" t="s">
        <v>114</v>
      </c>
      <c r="C7" s="67" t="s">
        <v>392</v>
      </c>
      <c r="D7" s="55">
        <f>50</f>
        <v>50</v>
      </c>
      <c r="E7" s="55"/>
      <c r="F7" s="62" t="s">
        <v>152</v>
      </c>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row>
    <row r="8" spans="1:114" ht="266.25" customHeight="1">
      <c r="A8" s="63">
        <v>5</v>
      </c>
      <c r="B8" s="86" t="s">
        <v>114</v>
      </c>
      <c r="C8" s="67" t="s">
        <v>388</v>
      </c>
      <c r="D8" s="55">
        <v>10</v>
      </c>
      <c r="E8" s="55"/>
      <c r="F8" s="62"/>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row r="9" spans="1:114" ht="299.25" customHeight="1">
      <c r="A9" s="63">
        <v>6</v>
      </c>
      <c r="B9" s="86" t="s">
        <v>114</v>
      </c>
      <c r="C9" s="59" t="s">
        <v>394</v>
      </c>
      <c r="D9" s="55">
        <v>60</v>
      </c>
      <c r="E9" s="55"/>
      <c r="F9" s="62"/>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row>
    <row r="10" spans="1:114" ht="283.5" customHeight="1">
      <c r="A10" s="63">
        <v>7</v>
      </c>
      <c r="B10" s="86" t="s">
        <v>114</v>
      </c>
      <c r="C10" s="59" t="s">
        <v>393</v>
      </c>
      <c r="D10" s="55">
        <v>50</v>
      </c>
      <c r="E10" s="55"/>
      <c r="F10" s="62"/>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row>
    <row r="11" spans="1:114" ht="257.25" customHeight="1">
      <c r="A11" s="63">
        <v>8</v>
      </c>
      <c r="B11" s="86" t="s">
        <v>114</v>
      </c>
      <c r="C11" s="67" t="s">
        <v>387</v>
      </c>
      <c r="D11" s="55">
        <f>10</f>
        <v>10</v>
      </c>
      <c r="E11" s="55"/>
      <c r="F11" s="62"/>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row>
    <row r="12" spans="1:114" ht="306.75" customHeight="1">
      <c r="A12" s="63">
        <v>9</v>
      </c>
      <c r="B12" s="86" t="s">
        <v>114</v>
      </c>
      <c r="C12" s="59" t="s">
        <v>396</v>
      </c>
      <c r="D12" s="55">
        <v>60</v>
      </c>
      <c r="E12" s="55"/>
      <c r="F12" s="62"/>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208"/>
      <c r="DC12" s="54"/>
      <c r="DD12" s="54"/>
      <c r="DE12" s="54"/>
      <c r="DF12" s="54"/>
      <c r="DG12" s="54"/>
      <c r="DH12" s="54"/>
      <c r="DI12" s="54"/>
      <c r="DJ12" s="54"/>
    </row>
    <row r="13" spans="1:114" ht="294.75" customHeight="1">
      <c r="A13" s="63">
        <v>10</v>
      </c>
      <c r="B13" s="86" t="s">
        <v>114</v>
      </c>
      <c r="C13" s="59" t="s">
        <v>395</v>
      </c>
      <c r="D13" s="55">
        <v>50</v>
      </c>
      <c r="E13" s="55"/>
      <c r="F13" s="62"/>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208"/>
      <c r="DC13" s="54"/>
      <c r="DD13" s="54"/>
      <c r="DE13" s="54"/>
      <c r="DF13" s="54"/>
      <c r="DG13" s="54"/>
      <c r="DH13" s="54"/>
      <c r="DI13" s="54"/>
      <c r="DJ13" s="54"/>
    </row>
    <row r="14" spans="1:114" ht="292.5" customHeight="1">
      <c r="A14" s="63">
        <v>11</v>
      </c>
      <c r="B14" s="86" t="s">
        <v>114</v>
      </c>
      <c r="C14" s="59" t="s">
        <v>397</v>
      </c>
      <c r="D14" s="55">
        <v>10</v>
      </c>
      <c r="E14" s="55"/>
      <c r="F14" s="62"/>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208"/>
      <c r="DC14" s="54"/>
      <c r="DD14" s="54"/>
      <c r="DE14" s="54"/>
      <c r="DF14" s="54"/>
      <c r="DG14" s="54"/>
      <c r="DH14" s="54"/>
      <c r="DI14" s="54"/>
      <c r="DJ14" s="54"/>
    </row>
    <row r="15" spans="1:114" ht="305.25" customHeight="1">
      <c r="A15" s="63">
        <v>12</v>
      </c>
      <c r="B15" s="86" t="s">
        <v>114</v>
      </c>
      <c r="C15" s="142" t="s">
        <v>398</v>
      </c>
      <c r="D15" s="55">
        <v>45</v>
      </c>
      <c r="E15" s="55"/>
      <c r="F15" s="62"/>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208"/>
      <c r="DC15" s="54"/>
      <c r="DD15" s="54"/>
      <c r="DE15" s="54"/>
      <c r="DF15" s="54"/>
      <c r="DG15" s="54"/>
      <c r="DH15" s="54"/>
      <c r="DI15" s="54"/>
      <c r="DJ15" s="54"/>
    </row>
    <row r="16" spans="1:114" ht="66" customHeight="1">
      <c r="A16" s="63">
        <v>13</v>
      </c>
      <c r="B16" s="86" t="s">
        <v>114</v>
      </c>
      <c r="C16" s="59" t="s">
        <v>358</v>
      </c>
      <c r="D16" s="55">
        <v>15</v>
      </c>
      <c r="E16" s="55"/>
      <c r="F16" s="62"/>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C16" s="54"/>
      <c r="DD16" s="54"/>
      <c r="DE16" s="54"/>
      <c r="DF16" s="54"/>
      <c r="DG16" s="54"/>
      <c r="DH16" s="54"/>
      <c r="DI16" s="54"/>
      <c r="DJ16" s="54"/>
    </row>
    <row r="17" spans="4:4" ht="20.25">
      <c r="D17" s="81">
        <f>SUM(D4:D16)</f>
        <v>450</v>
      </c>
    </row>
    <row r="19" spans="4:4">
      <c r="D19" s="56"/>
    </row>
    <row r="20" spans="4:4">
      <c r="D20" s="56"/>
    </row>
    <row r="21" spans="4:4">
      <c r="D21" s="56"/>
    </row>
    <row r="22" spans="4:4">
      <c r="D22" s="57"/>
    </row>
    <row r="23" spans="4:4">
      <c r="D23" s="56"/>
    </row>
    <row r="24" spans="4:4">
      <c r="D24" s="56"/>
    </row>
  </sheetData>
  <mergeCells count="26">
    <mergeCell ref="S2:X2"/>
    <mergeCell ref="Y2:AD2"/>
    <mergeCell ref="AE2:AJ2"/>
    <mergeCell ref="A1:C1"/>
    <mergeCell ref="A2:A3"/>
    <mergeCell ref="B2:B3"/>
    <mergeCell ref="C2:C3"/>
    <mergeCell ref="D2:D3"/>
    <mergeCell ref="E2:E3"/>
    <mergeCell ref="F2:F3"/>
    <mergeCell ref="DE2:DJ2"/>
    <mergeCell ref="G3:DJ3"/>
    <mergeCell ref="BU2:BZ2"/>
    <mergeCell ref="CA2:CF2"/>
    <mergeCell ref="CG2:CL2"/>
    <mergeCell ref="CM2:CR2"/>
    <mergeCell ref="CS2:CX2"/>
    <mergeCell ref="CY2:DD2"/>
    <mergeCell ref="AK2:AP2"/>
    <mergeCell ref="AQ2:AV2"/>
    <mergeCell ref="AW2:BB2"/>
    <mergeCell ref="BC2:BH2"/>
    <mergeCell ref="BI2:BN2"/>
    <mergeCell ref="BO2:BT2"/>
    <mergeCell ref="G2:L2"/>
    <mergeCell ref="M2:R2"/>
  </mergeCells>
  <pageMargins left="0" right="0" top="0" bottom="0.15748031496062992" header="0.31496062992125984" footer="0.31496062992125984"/>
  <pageSetup paperSize="8" scale="74"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I57"/>
  <sheetViews>
    <sheetView zoomScale="60" zoomScaleNormal="60" workbookViewId="0">
      <pane xSplit="6" ySplit="3" topLeftCell="G15" activePane="bottomRight" state="frozen"/>
      <selection activeCell="R25" sqref="R25"/>
      <selection pane="topRight" activeCell="R25" sqref="R25"/>
      <selection pane="bottomLeft" activeCell="R25" sqref="R25"/>
      <selection pane="bottomRight" activeCell="B17" sqref="B17:C17"/>
    </sheetView>
  </sheetViews>
  <sheetFormatPr defaultColWidth="9.140625" defaultRowHeight="23.25"/>
  <cols>
    <col min="1" max="1" width="3.85546875" style="115" customWidth="1"/>
    <col min="2" max="2" width="11.28515625" style="172" customWidth="1"/>
    <col min="3" max="3" width="183.7109375" style="183" customWidth="1"/>
    <col min="4" max="4" width="14.28515625" style="115" customWidth="1"/>
    <col min="5" max="6" width="10" style="115" customWidth="1"/>
    <col min="7" max="8" width="10" style="50" customWidth="1"/>
    <col min="9" max="9" width="30" style="50" customWidth="1"/>
    <col min="10" max="16384" width="9.140625" style="50"/>
  </cols>
  <sheetData>
    <row r="1" spans="1:9" ht="20.25">
      <c r="A1" s="280" t="s">
        <v>254</v>
      </c>
      <c r="B1" s="280"/>
      <c r="C1" s="280"/>
      <c r="G1" s="283"/>
      <c r="H1" s="283"/>
    </row>
    <row r="2" spans="1:9" s="115" customFormat="1" ht="36" customHeight="1">
      <c r="A2" s="232" t="s">
        <v>331</v>
      </c>
      <c r="B2" s="240" t="s">
        <v>140</v>
      </c>
      <c r="C2" s="281" t="s">
        <v>112</v>
      </c>
      <c r="D2" s="232" t="s">
        <v>135</v>
      </c>
      <c r="E2" s="279" t="s">
        <v>250</v>
      </c>
      <c r="F2" s="279"/>
      <c r="G2" s="279" t="s">
        <v>313</v>
      </c>
      <c r="H2" s="279"/>
      <c r="I2" s="232" t="s">
        <v>251</v>
      </c>
    </row>
    <row r="3" spans="1:9" s="115" customFormat="1" ht="30" customHeight="1">
      <c r="A3" s="233"/>
      <c r="B3" s="241"/>
      <c r="C3" s="282"/>
      <c r="D3" s="233"/>
      <c r="E3" s="184" t="s">
        <v>245</v>
      </c>
      <c r="F3" s="184" t="s">
        <v>246</v>
      </c>
      <c r="G3" s="184" t="s">
        <v>245</v>
      </c>
      <c r="H3" s="184" t="s">
        <v>246</v>
      </c>
      <c r="I3" s="233"/>
    </row>
    <row r="4" spans="1:9" s="171" customFormat="1" ht="26.25" customHeight="1">
      <c r="A4" s="290" t="s">
        <v>314</v>
      </c>
      <c r="B4" s="291"/>
      <c r="C4" s="291"/>
      <c r="D4" s="291"/>
      <c r="E4" s="291"/>
      <c r="F4" s="291"/>
      <c r="G4" s="291"/>
      <c r="H4" s="291"/>
      <c r="I4" s="292"/>
    </row>
    <row r="5" spans="1:9" s="115" customFormat="1" ht="211.5" customHeight="1">
      <c r="A5" s="85">
        <v>1</v>
      </c>
      <c r="B5" s="62" t="s">
        <v>114</v>
      </c>
      <c r="C5" s="173" t="s">
        <v>318</v>
      </c>
      <c r="D5" s="55">
        <v>10</v>
      </c>
      <c r="E5" s="128">
        <v>0.29166666666666669</v>
      </c>
      <c r="F5" s="128">
        <v>0.2986111111111111</v>
      </c>
      <c r="G5" s="169"/>
      <c r="H5" s="52"/>
      <c r="I5" s="52"/>
    </row>
    <row r="6" spans="1:9" s="115" customFormat="1" ht="95.25" customHeight="1">
      <c r="A6" s="63">
        <v>2</v>
      </c>
      <c r="B6" s="62" t="s">
        <v>114</v>
      </c>
      <c r="C6" s="174" t="s">
        <v>210</v>
      </c>
      <c r="D6" s="55">
        <v>5</v>
      </c>
      <c r="E6" s="128">
        <v>0.2986111111111111</v>
      </c>
      <c r="F6" s="128">
        <v>0.30208333333333331</v>
      </c>
      <c r="G6" s="52"/>
      <c r="H6" s="52"/>
      <c r="I6" s="52"/>
    </row>
    <row r="7" spans="1:9" ht="32.25" customHeight="1">
      <c r="A7" s="63">
        <v>3</v>
      </c>
      <c r="B7" s="62" t="s">
        <v>114</v>
      </c>
      <c r="C7" s="173" t="s">
        <v>211</v>
      </c>
      <c r="D7" s="55">
        <v>5</v>
      </c>
      <c r="E7" s="128">
        <v>0.30208333333333331</v>
      </c>
      <c r="F7" s="128">
        <v>0.30555555555555552</v>
      </c>
      <c r="G7" s="53"/>
      <c r="H7" s="53"/>
      <c r="I7" s="53"/>
    </row>
    <row r="8" spans="1:9" ht="306" customHeight="1">
      <c r="A8" s="63">
        <v>4</v>
      </c>
      <c r="B8" s="62" t="s">
        <v>114</v>
      </c>
      <c r="C8" s="173" t="s">
        <v>319</v>
      </c>
      <c r="D8" s="55">
        <v>25</v>
      </c>
      <c r="E8" s="128">
        <v>0.30555555555555552</v>
      </c>
      <c r="F8" s="128">
        <v>0.32291666666666669</v>
      </c>
      <c r="G8" s="53"/>
      <c r="H8" s="53"/>
      <c r="I8" s="53"/>
    </row>
    <row r="9" spans="1:9" ht="133.5" customHeight="1">
      <c r="A9" s="63">
        <v>5</v>
      </c>
      <c r="B9" s="62" t="s">
        <v>114</v>
      </c>
      <c r="C9" s="173" t="s">
        <v>320</v>
      </c>
      <c r="D9" s="55">
        <v>20</v>
      </c>
      <c r="E9" s="128">
        <v>0.32291666666666669</v>
      </c>
      <c r="F9" s="128">
        <v>0.33680555555555558</v>
      </c>
      <c r="G9" s="53"/>
      <c r="H9" s="53"/>
      <c r="I9" s="53"/>
    </row>
    <row r="10" spans="1:9" ht="409.6" customHeight="1">
      <c r="A10" s="242">
        <v>6</v>
      </c>
      <c r="B10" s="240" t="s">
        <v>194</v>
      </c>
      <c r="C10" s="284" t="s">
        <v>321</v>
      </c>
      <c r="D10" s="253">
        <v>20</v>
      </c>
      <c r="E10" s="286">
        <v>0.33680555555555558</v>
      </c>
      <c r="F10" s="286">
        <v>0.35069444444444442</v>
      </c>
      <c r="G10" s="288"/>
      <c r="H10" s="288"/>
      <c r="I10" s="288"/>
    </row>
    <row r="11" spans="1:9" ht="189.75" customHeight="1">
      <c r="A11" s="243"/>
      <c r="B11" s="241"/>
      <c r="C11" s="285"/>
      <c r="D11" s="254"/>
      <c r="E11" s="287"/>
      <c r="F11" s="287"/>
      <c r="G11" s="289"/>
      <c r="H11" s="289"/>
      <c r="I11" s="289"/>
    </row>
    <row r="12" spans="1:9" ht="102" customHeight="1">
      <c r="A12" s="242">
        <v>7</v>
      </c>
      <c r="B12" s="240" t="s">
        <v>114</v>
      </c>
      <c r="C12" s="295" t="s">
        <v>322</v>
      </c>
      <c r="D12" s="244">
        <v>30</v>
      </c>
      <c r="E12" s="293">
        <v>0.35069444444444442</v>
      </c>
      <c r="F12" s="293">
        <v>0.37152777777777773</v>
      </c>
      <c r="G12" s="288"/>
      <c r="H12" s="288"/>
      <c r="I12" s="288"/>
    </row>
    <row r="13" spans="1:9" ht="409.6" customHeight="1">
      <c r="A13" s="243"/>
      <c r="B13" s="241"/>
      <c r="C13" s="296"/>
      <c r="D13" s="245"/>
      <c r="E13" s="294"/>
      <c r="F13" s="294"/>
      <c r="G13" s="289"/>
      <c r="H13" s="289"/>
      <c r="I13" s="289"/>
    </row>
    <row r="14" spans="1:9" ht="151.5" customHeight="1">
      <c r="A14" s="116">
        <v>8</v>
      </c>
      <c r="B14" s="170" t="s">
        <v>114</v>
      </c>
      <c r="C14" s="175" t="s">
        <v>247</v>
      </c>
      <c r="D14" s="117">
        <f>10</f>
        <v>10</v>
      </c>
      <c r="E14" s="129">
        <v>0.37152777777777773</v>
      </c>
      <c r="F14" s="129">
        <v>0.37847222222222227</v>
      </c>
      <c r="G14" s="53"/>
      <c r="H14" s="53"/>
      <c r="I14" s="53"/>
    </row>
    <row r="15" spans="1:9" ht="26.25" customHeight="1">
      <c r="A15" s="290" t="s">
        <v>315</v>
      </c>
      <c r="B15" s="291"/>
      <c r="C15" s="291"/>
      <c r="D15" s="291"/>
      <c r="E15" s="291"/>
      <c r="F15" s="291"/>
      <c r="G15" s="291"/>
      <c r="H15" s="291"/>
      <c r="I15" s="292"/>
    </row>
    <row r="16" spans="1:9" ht="377.25" customHeight="1">
      <c r="A16" s="63">
        <v>9</v>
      </c>
      <c r="B16" s="170" t="s">
        <v>114</v>
      </c>
      <c r="C16" s="176" t="s">
        <v>323</v>
      </c>
      <c r="D16" s="55">
        <v>30</v>
      </c>
      <c r="E16" s="128">
        <v>0.37847222222222227</v>
      </c>
      <c r="F16" s="128">
        <v>0.39930555555555558</v>
      </c>
      <c r="G16" s="53"/>
      <c r="H16" s="53"/>
      <c r="I16" s="53"/>
    </row>
    <row r="17" spans="1:9" ht="275.25" customHeight="1">
      <c r="A17" s="63">
        <v>10</v>
      </c>
      <c r="B17" s="62" t="s">
        <v>222</v>
      </c>
      <c r="C17" s="177" t="s">
        <v>236</v>
      </c>
      <c r="D17" s="55">
        <f>10*2</f>
        <v>20</v>
      </c>
      <c r="E17" s="55"/>
      <c r="F17" s="55"/>
      <c r="G17" s="53"/>
      <c r="H17" s="53"/>
      <c r="I17" s="53"/>
    </row>
    <row r="18" spans="1:9" ht="366" customHeight="1">
      <c r="A18" s="63">
        <v>11</v>
      </c>
      <c r="B18" s="62" t="s">
        <v>204</v>
      </c>
      <c r="C18" s="176" t="s">
        <v>324</v>
      </c>
      <c r="D18" s="55">
        <v>40</v>
      </c>
      <c r="E18" s="55"/>
      <c r="F18" s="55"/>
      <c r="G18" s="53"/>
      <c r="H18" s="53"/>
      <c r="I18" s="53"/>
    </row>
    <row r="19" spans="1:9" ht="164.25" customHeight="1">
      <c r="A19" s="63">
        <v>12</v>
      </c>
      <c r="B19" s="62" t="s">
        <v>114</v>
      </c>
      <c r="C19" s="176" t="s">
        <v>228</v>
      </c>
      <c r="D19" s="82">
        <f>30</f>
        <v>30</v>
      </c>
      <c r="E19" s="82"/>
      <c r="F19" s="82"/>
      <c r="G19" s="53"/>
      <c r="H19" s="53"/>
      <c r="I19" s="53"/>
    </row>
    <row r="20" spans="1:9" ht="306.75" customHeight="1">
      <c r="A20" s="63">
        <v>13</v>
      </c>
      <c r="B20" s="62" t="s">
        <v>194</v>
      </c>
      <c r="C20" s="176" t="s">
        <v>325</v>
      </c>
      <c r="D20" s="65">
        <v>45</v>
      </c>
      <c r="E20" s="65"/>
      <c r="F20" s="65"/>
      <c r="G20" s="53"/>
      <c r="H20" s="53"/>
      <c r="I20" s="53"/>
    </row>
    <row r="21" spans="1:9" ht="192" customHeight="1">
      <c r="A21" s="63">
        <v>14</v>
      </c>
      <c r="B21" s="62" t="s">
        <v>114</v>
      </c>
      <c r="C21" s="176" t="s">
        <v>248</v>
      </c>
      <c r="D21" s="55">
        <v>20</v>
      </c>
      <c r="E21" s="55"/>
      <c r="F21" s="55"/>
      <c r="G21" s="53"/>
      <c r="H21" s="53"/>
      <c r="I21" s="53"/>
    </row>
    <row r="22" spans="1:9" ht="33" customHeight="1">
      <c r="A22" s="290" t="s">
        <v>316</v>
      </c>
      <c r="B22" s="291"/>
      <c r="C22" s="291"/>
      <c r="D22" s="291"/>
      <c r="E22" s="291"/>
      <c r="F22" s="291"/>
      <c r="G22" s="291"/>
      <c r="H22" s="291"/>
      <c r="I22" s="292"/>
    </row>
    <row r="23" spans="1:9" ht="265.5" customHeight="1">
      <c r="A23" s="69">
        <v>15</v>
      </c>
      <c r="B23" s="72" t="s">
        <v>184</v>
      </c>
      <c r="C23" s="178" t="s">
        <v>261</v>
      </c>
      <c r="D23" s="71">
        <f>5*2</f>
        <v>10</v>
      </c>
      <c r="E23" s="71"/>
      <c r="F23" s="71"/>
      <c r="G23" s="53"/>
      <c r="H23" s="53"/>
      <c r="I23" s="53"/>
    </row>
    <row r="24" spans="1:9" s="95" customFormat="1" ht="132.75" customHeight="1">
      <c r="A24" s="69">
        <v>16</v>
      </c>
      <c r="B24" s="72" t="s">
        <v>227</v>
      </c>
      <c r="C24" s="178" t="s">
        <v>326</v>
      </c>
      <c r="D24" s="71">
        <v>45</v>
      </c>
      <c r="E24" s="71"/>
      <c r="F24" s="71"/>
      <c r="G24" s="130"/>
      <c r="H24" s="130"/>
      <c r="I24" s="130"/>
    </row>
    <row r="25" spans="1:9" ht="221.25" customHeight="1">
      <c r="A25" s="69">
        <v>17</v>
      </c>
      <c r="B25" s="72" t="s">
        <v>232</v>
      </c>
      <c r="C25" s="178" t="s">
        <v>327</v>
      </c>
      <c r="D25" s="71">
        <v>40</v>
      </c>
      <c r="E25" s="71"/>
      <c r="F25" s="71"/>
      <c r="G25" s="53"/>
      <c r="H25" s="53"/>
      <c r="I25" s="53"/>
    </row>
    <row r="26" spans="1:9" ht="67.5" customHeight="1">
      <c r="A26" s="69">
        <v>18</v>
      </c>
      <c r="B26" s="72" t="s">
        <v>186</v>
      </c>
      <c r="C26" s="178" t="s">
        <v>187</v>
      </c>
      <c r="D26" s="71">
        <v>30</v>
      </c>
      <c r="E26" s="71"/>
      <c r="F26" s="71"/>
      <c r="G26" s="53"/>
      <c r="H26" s="53"/>
      <c r="I26" s="53"/>
    </row>
    <row r="27" spans="1:9" ht="63" customHeight="1">
      <c r="A27" s="69">
        <v>19</v>
      </c>
      <c r="B27" s="72" t="s">
        <v>183</v>
      </c>
      <c r="C27" s="179" t="s">
        <v>205</v>
      </c>
      <c r="D27" s="71">
        <v>40</v>
      </c>
      <c r="E27" s="71"/>
      <c r="F27" s="71"/>
      <c r="G27" s="53"/>
      <c r="H27" s="53"/>
      <c r="I27" s="53"/>
    </row>
    <row r="28" spans="1:9" ht="371.25" customHeight="1">
      <c r="A28" s="69">
        <v>20</v>
      </c>
      <c r="B28" s="72" t="s">
        <v>233</v>
      </c>
      <c r="C28" s="179" t="s">
        <v>328</v>
      </c>
      <c r="D28" s="71">
        <v>40</v>
      </c>
      <c r="E28" s="71"/>
      <c r="F28" s="71"/>
      <c r="G28" s="53"/>
      <c r="H28" s="53"/>
      <c r="I28" s="53"/>
    </row>
    <row r="29" spans="1:9" ht="70.5" customHeight="1">
      <c r="A29" s="271">
        <v>21</v>
      </c>
      <c r="B29" s="265" t="s">
        <v>234</v>
      </c>
      <c r="C29" s="297" t="s">
        <v>329</v>
      </c>
      <c r="D29" s="269">
        <v>40</v>
      </c>
      <c r="E29" s="269"/>
      <c r="F29" s="269"/>
      <c r="G29" s="288"/>
      <c r="H29" s="288"/>
      <c r="I29" s="288"/>
    </row>
    <row r="30" spans="1:9" ht="409.6" customHeight="1">
      <c r="A30" s="272"/>
      <c r="B30" s="266"/>
      <c r="C30" s="298"/>
      <c r="D30" s="270"/>
      <c r="E30" s="270"/>
      <c r="F30" s="270"/>
      <c r="G30" s="289"/>
      <c r="H30" s="289"/>
      <c r="I30" s="289"/>
    </row>
    <row r="31" spans="1:9" ht="150" customHeight="1">
      <c r="A31" s="69">
        <v>22</v>
      </c>
      <c r="B31" s="72" t="s">
        <v>161</v>
      </c>
      <c r="C31" s="179" t="s">
        <v>249</v>
      </c>
      <c r="D31" s="71">
        <v>40</v>
      </c>
      <c r="E31" s="71"/>
      <c r="F31" s="71"/>
      <c r="G31" s="53"/>
      <c r="H31" s="53"/>
      <c r="I31" s="53"/>
    </row>
    <row r="32" spans="1:9" ht="41.25" customHeight="1">
      <c r="A32" s="69">
        <v>23</v>
      </c>
      <c r="B32" s="72" t="s">
        <v>188</v>
      </c>
      <c r="C32" s="179" t="s">
        <v>252</v>
      </c>
      <c r="D32" s="71">
        <v>120</v>
      </c>
      <c r="E32" s="71"/>
      <c r="F32" s="71"/>
      <c r="G32" s="53"/>
      <c r="H32" s="53"/>
      <c r="I32" s="53"/>
    </row>
    <row r="33" spans="1:9" ht="27.75" customHeight="1">
      <c r="A33" s="290" t="s">
        <v>317</v>
      </c>
      <c r="B33" s="291"/>
      <c r="C33" s="291"/>
      <c r="D33" s="291"/>
      <c r="E33" s="291"/>
      <c r="F33" s="291"/>
      <c r="G33" s="291"/>
      <c r="H33" s="291"/>
      <c r="I33" s="292"/>
    </row>
    <row r="34" spans="1:9" ht="312" customHeight="1">
      <c r="A34" s="63">
        <v>24</v>
      </c>
      <c r="B34" s="62" t="s">
        <v>114</v>
      </c>
      <c r="C34" s="176" t="s">
        <v>330</v>
      </c>
      <c r="D34" s="55">
        <v>20</v>
      </c>
      <c r="E34" s="128">
        <v>0.58333333333333337</v>
      </c>
      <c r="F34" s="128">
        <v>0.59722222222222221</v>
      </c>
      <c r="G34" s="53"/>
      <c r="H34" s="53"/>
      <c r="I34" s="53"/>
    </row>
    <row r="35" spans="1:9" ht="306.75" customHeight="1">
      <c r="A35" s="63">
        <v>25</v>
      </c>
      <c r="B35" s="62" t="s">
        <v>114</v>
      </c>
      <c r="C35" s="173" t="s">
        <v>215</v>
      </c>
      <c r="D35" s="55">
        <v>10</v>
      </c>
      <c r="E35" s="128">
        <v>0.63888888888888895</v>
      </c>
      <c r="F35" s="128">
        <v>0.64583333333333337</v>
      </c>
      <c r="G35" s="53"/>
      <c r="H35" s="53"/>
      <c r="I35" s="53"/>
    </row>
    <row r="36" spans="1:9" ht="388.5" customHeight="1">
      <c r="A36" s="63">
        <v>26</v>
      </c>
      <c r="B36" s="62" t="s">
        <v>114</v>
      </c>
      <c r="C36" s="180" t="s">
        <v>253</v>
      </c>
      <c r="D36" s="55">
        <v>20</v>
      </c>
      <c r="E36" s="128">
        <v>0.64583333333333337</v>
      </c>
      <c r="F36" s="128">
        <v>0.65972222222222221</v>
      </c>
      <c r="G36" s="53"/>
      <c r="H36" s="53"/>
      <c r="I36" s="53"/>
    </row>
    <row r="37" spans="1:9" ht="139.5" customHeight="1">
      <c r="A37" s="63">
        <v>27</v>
      </c>
      <c r="B37" s="62" t="s">
        <v>114</v>
      </c>
      <c r="C37" s="173" t="s">
        <v>191</v>
      </c>
      <c r="D37" s="55">
        <v>10</v>
      </c>
      <c r="E37" s="128">
        <v>0.66666666666666663</v>
      </c>
      <c r="F37" s="128">
        <v>0.67361111111111116</v>
      </c>
      <c r="G37" s="53"/>
      <c r="H37" s="53"/>
      <c r="I37" s="53"/>
    </row>
    <row r="38" spans="1:9" ht="97.5" customHeight="1">
      <c r="A38" s="63">
        <v>28</v>
      </c>
      <c r="B38" s="62" t="s">
        <v>114</v>
      </c>
      <c r="C38" s="176" t="s">
        <v>190</v>
      </c>
      <c r="D38" s="55">
        <v>10</v>
      </c>
      <c r="E38" s="128">
        <v>0.67361111111111116</v>
      </c>
      <c r="F38" s="128">
        <v>0.68055555555555547</v>
      </c>
      <c r="G38" s="53"/>
      <c r="H38" s="53"/>
      <c r="I38" s="53"/>
    </row>
    <row r="39" spans="1:9" ht="183.75" customHeight="1">
      <c r="A39" s="63">
        <v>29</v>
      </c>
      <c r="B39" s="62" t="s">
        <v>114</v>
      </c>
      <c r="C39" s="173" t="s">
        <v>207</v>
      </c>
      <c r="D39" s="55">
        <v>10</v>
      </c>
      <c r="E39" s="128">
        <v>0.68055555555555547</v>
      </c>
      <c r="F39" s="128">
        <v>0.6875</v>
      </c>
      <c r="G39" s="53"/>
      <c r="H39" s="53"/>
      <c r="I39" s="53"/>
    </row>
    <row r="40" spans="1:9" ht="25.5" customHeight="1">
      <c r="A40" s="69"/>
      <c r="B40" s="257" t="s">
        <v>180</v>
      </c>
      <c r="C40" s="258"/>
      <c r="D40" s="114">
        <f>(D32/361)+(D31/21)+(D29/63)+(D28/21)+(D27/5)+(D26/21)+(D25/5)+(D24/3)+(D23/6)</f>
        <v>38.872092511981705</v>
      </c>
      <c r="E40" s="114"/>
      <c r="F40" s="114"/>
      <c r="G40" s="53"/>
      <c r="H40" s="53"/>
      <c r="I40" s="53"/>
    </row>
    <row r="41" spans="1:9" ht="18" customHeight="1">
      <c r="A41" s="63"/>
      <c r="B41" s="62"/>
      <c r="C41" s="181" t="s">
        <v>138</v>
      </c>
      <c r="D41" s="99">
        <v>21</v>
      </c>
      <c r="E41" s="99"/>
      <c r="F41" s="99"/>
      <c r="G41" s="53"/>
      <c r="H41" s="53"/>
      <c r="I41" s="53"/>
    </row>
    <row r="42" spans="1:9" ht="387.6" hidden="1" customHeight="1">
      <c r="A42" s="52">
        <v>20</v>
      </c>
      <c r="B42" s="62"/>
      <c r="C42" s="182"/>
      <c r="D42" s="55"/>
      <c r="E42" s="60"/>
      <c r="F42" s="60"/>
    </row>
    <row r="43" spans="1:9" ht="387.6" hidden="1" customHeight="1">
      <c r="A43" s="52">
        <v>21</v>
      </c>
      <c r="B43" s="62"/>
      <c r="C43" s="182"/>
      <c r="D43" s="55"/>
      <c r="E43" s="60"/>
      <c r="F43" s="60"/>
    </row>
    <row r="44" spans="1:9">
      <c r="D44" s="81">
        <f>SUM(D5:D21)+SUM(D34:D41)</f>
        <v>449.87209251198169</v>
      </c>
      <c r="E44" s="126"/>
      <c r="F44" s="126"/>
    </row>
    <row r="45" spans="1:9" ht="40.5" customHeight="1">
      <c r="A45" s="278" t="s">
        <v>332</v>
      </c>
      <c r="B45" s="278"/>
      <c r="C45" s="278"/>
      <c r="D45" s="278"/>
      <c r="E45" s="278"/>
      <c r="F45" s="278"/>
      <c r="G45" s="278"/>
      <c r="H45" s="278"/>
      <c r="I45" s="278"/>
    </row>
    <row r="46" spans="1:9" ht="30" customHeight="1">
      <c r="A46" s="277"/>
      <c r="B46" s="277"/>
      <c r="C46" s="277"/>
      <c r="D46" s="277"/>
      <c r="E46" s="277"/>
      <c r="F46" s="277"/>
      <c r="G46" s="277"/>
      <c r="H46" s="277"/>
      <c r="I46" s="277"/>
    </row>
    <row r="47" spans="1:9" ht="40.5" customHeight="1">
      <c r="A47" s="278" t="s">
        <v>333</v>
      </c>
      <c r="B47" s="278"/>
      <c r="C47" s="278"/>
      <c r="D47" s="278"/>
      <c r="E47" s="278"/>
      <c r="F47" s="278"/>
      <c r="G47" s="278"/>
      <c r="H47" s="278"/>
      <c r="I47" s="278"/>
    </row>
    <row r="48" spans="1:9" ht="40.5" customHeight="1">
      <c r="A48" s="277"/>
      <c r="B48" s="277"/>
      <c r="C48" s="277"/>
      <c r="D48" s="277"/>
      <c r="E48" s="277"/>
      <c r="F48" s="277"/>
      <c r="G48" s="277"/>
      <c r="H48" s="277"/>
      <c r="I48" s="277"/>
    </row>
    <row r="49" spans="1:9" ht="40.5" customHeight="1">
      <c r="A49" s="277"/>
      <c r="B49" s="277"/>
      <c r="C49" s="277"/>
      <c r="D49" s="277"/>
      <c r="E49" s="277"/>
      <c r="F49" s="277"/>
      <c r="G49" s="277"/>
      <c r="H49" s="277"/>
      <c r="I49" s="277"/>
    </row>
    <row r="50" spans="1:9" ht="40.5" customHeight="1">
      <c r="A50" s="277"/>
      <c r="B50" s="277"/>
      <c r="C50" s="277"/>
      <c r="D50" s="277"/>
      <c r="E50" s="277"/>
      <c r="F50" s="277"/>
      <c r="G50" s="277"/>
      <c r="H50" s="277"/>
      <c r="I50" s="277"/>
    </row>
    <row r="51" spans="1:9" ht="40.5" customHeight="1">
      <c r="A51" s="277"/>
      <c r="B51" s="277"/>
      <c r="C51" s="277"/>
      <c r="D51" s="277"/>
      <c r="E51" s="277"/>
      <c r="F51" s="277"/>
      <c r="G51" s="277"/>
      <c r="H51" s="277"/>
      <c r="I51" s="277"/>
    </row>
    <row r="52" spans="1:9" ht="40.5" customHeight="1">
      <c r="A52" s="277"/>
      <c r="B52" s="277"/>
      <c r="C52" s="277"/>
      <c r="D52" s="277"/>
      <c r="E52" s="277"/>
      <c r="F52" s="277"/>
      <c r="G52" s="277"/>
      <c r="H52" s="277"/>
      <c r="I52" s="277"/>
    </row>
    <row r="53" spans="1:9" ht="40.5" customHeight="1">
      <c r="A53" s="277"/>
      <c r="B53" s="277"/>
      <c r="C53" s="277"/>
      <c r="D53" s="277"/>
      <c r="E53" s="277"/>
      <c r="F53" s="277"/>
      <c r="G53" s="277"/>
      <c r="H53" s="277"/>
      <c r="I53" s="277"/>
    </row>
    <row r="54" spans="1:9" ht="40.5" customHeight="1">
      <c r="A54" s="277"/>
      <c r="B54" s="277"/>
      <c r="C54" s="277"/>
      <c r="D54" s="277"/>
      <c r="E54" s="277"/>
      <c r="F54" s="277"/>
      <c r="G54" s="277"/>
      <c r="H54" s="277"/>
      <c r="I54" s="277"/>
    </row>
    <row r="55" spans="1:9" ht="40.5" customHeight="1">
      <c r="A55" s="277"/>
      <c r="B55" s="277"/>
      <c r="C55" s="277"/>
      <c r="D55" s="277"/>
      <c r="E55" s="277"/>
      <c r="F55" s="277"/>
      <c r="G55" s="277"/>
      <c r="H55" s="277"/>
      <c r="I55" s="277"/>
    </row>
    <row r="56" spans="1:9" ht="40.5" customHeight="1"/>
    <row r="57" spans="1:9" ht="40.5" customHeight="1"/>
  </sheetData>
  <mergeCells count="52">
    <mergeCell ref="A22:I22"/>
    <mergeCell ref="A33:I33"/>
    <mergeCell ref="A29:A30"/>
    <mergeCell ref="B29:B30"/>
    <mergeCell ref="H29:H30"/>
    <mergeCell ref="I29:I30"/>
    <mergeCell ref="C29:C30"/>
    <mergeCell ref="D29:D30"/>
    <mergeCell ref="E29:E30"/>
    <mergeCell ref="F29:F30"/>
    <mergeCell ref="G29:G30"/>
    <mergeCell ref="G10:G11"/>
    <mergeCell ref="H10:H11"/>
    <mergeCell ref="I10:I11"/>
    <mergeCell ref="A4:I4"/>
    <mergeCell ref="A15:I15"/>
    <mergeCell ref="F12:F13"/>
    <mergeCell ref="G12:G13"/>
    <mergeCell ref="H12:H13"/>
    <mergeCell ref="I12:I13"/>
    <mergeCell ref="A12:A13"/>
    <mergeCell ref="B12:B13"/>
    <mergeCell ref="C12:C13"/>
    <mergeCell ref="D12:D13"/>
    <mergeCell ref="E12:E13"/>
    <mergeCell ref="B40:C40"/>
    <mergeCell ref="E2:F2"/>
    <mergeCell ref="G2:H2"/>
    <mergeCell ref="I2:I3"/>
    <mergeCell ref="A1:C1"/>
    <mergeCell ref="A2:A3"/>
    <mergeCell ref="B2:B3"/>
    <mergeCell ref="C2:C3"/>
    <mergeCell ref="D2:D3"/>
    <mergeCell ref="G1:H1"/>
    <mergeCell ref="A10:A11"/>
    <mergeCell ref="B10:B11"/>
    <mergeCell ref="C10:C11"/>
    <mergeCell ref="D10:D11"/>
    <mergeCell ref="E10:E11"/>
    <mergeCell ref="F10:F11"/>
    <mergeCell ref="A45:I45"/>
    <mergeCell ref="A47:I47"/>
    <mergeCell ref="A48:I48"/>
    <mergeCell ref="A49:I49"/>
    <mergeCell ref="A50:I50"/>
    <mergeCell ref="A46:I46"/>
    <mergeCell ref="A51:I51"/>
    <mergeCell ref="A52:I52"/>
    <mergeCell ref="A53:I53"/>
    <mergeCell ref="A54:I54"/>
    <mergeCell ref="A55:I55"/>
  </mergeCells>
  <pageMargins left="0.59055118110236227" right="0.59055118110236227" top="0.15748031496062992" bottom="0.15748031496062992" header="0.31496062992125984" footer="0.31496062992125984"/>
  <pageSetup paperSize="9" scale="47" fitToHeight="0" orientation="landscape" r:id="rId1"/>
  <headerFooter>
    <oddFooter>Страница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DE3B05415D249C4490F76C848C841139" ma:contentTypeVersion="2" ma:contentTypeDescription="Создание документа." ma:contentTypeScope="" ma:versionID="eebc8352503708d7ffc9d3a4ffef007e">
  <xsd:schema xmlns:xsd="http://www.w3.org/2001/XMLSchema" xmlns:xs="http://www.w3.org/2001/XMLSchema" xmlns:p="http://schemas.microsoft.com/office/2006/metadata/properties" xmlns:ns2="0363f0ac-8749-43d3-b412-3f0fff3ea80c" targetNamespace="http://schemas.microsoft.com/office/2006/metadata/properties" ma:root="true" ma:fieldsID="dc82bd5176084a46a0efa3a247f8e15e" ns2:_="">
    <xsd:import namespace="0363f0ac-8749-43d3-b412-3f0fff3ea80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3f0ac-8749-43d3-b412-3f0fff3ea80c" elementFormDefault="qualified">
    <xsd:import namespace="http://schemas.microsoft.com/office/2006/documentManagement/types"/>
    <xsd:import namespace="http://schemas.microsoft.com/office/infopath/2007/PartnerControls"/>
    <xsd:element name="SharedWithUsers" ma:index="8"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576257-03A5-4C76-B033-1511DB080E1C}"/>
</file>

<file path=customXml/itemProps2.xml><?xml version="1.0" encoding="utf-8"?>
<ds:datastoreItem xmlns:ds="http://schemas.openxmlformats.org/officeDocument/2006/customXml" ds:itemID="{828AEE1D-A5E6-4F7D-A92B-64F108FB8624}"/>
</file>

<file path=customXml/itemProps3.xml><?xml version="1.0" encoding="utf-8"?>
<ds:datastoreItem xmlns:ds="http://schemas.openxmlformats.org/officeDocument/2006/customXml" ds:itemID="{254FFF1C-677C-4DDE-8AC0-1569C3EE9A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10</vt:i4>
      </vt:variant>
    </vt:vector>
  </HeadingPairs>
  <TitlesOfParts>
    <vt:vector size="23" baseType="lpstr">
      <vt:lpstr>Вариант (12)</vt:lpstr>
      <vt:lpstr>Чек лист. функции мастера</vt:lpstr>
      <vt:lpstr>Чек лист. функции нач. цеха</vt:lpstr>
      <vt:lpstr>Стандарт работы ЛМГ </vt:lpstr>
      <vt:lpstr>Стандарт работы мастера</vt:lpstr>
      <vt:lpstr>Станд работы нач. цеха </vt:lpstr>
      <vt:lpstr>Стандарт  планировщика цеха </vt:lpstr>
      <vt:lpstr> Стандарт диспетчер  </vt:lpstr>
      <vt:lpstr>Чек лист  работы Мастера </vt:lpstr>
      <vt:lpstr>Карта коммуникаций свод</vt:lpstr>
      <vt:lpstr>Карта комуникаций (проект)</vt:lpstr>
      <vt:lpstr> ОТК (заготовка)</vt:lpstr>
      <vt:lpstr>Сдача продкуции БТК. Заказчику</vt:lpstr>
      <vt:lpstr>'Чек лист  работы Мастера '!Заголовки_для_печати</vt:lpstr>
      <vt:lpstr>' Стандарт диспетчер  '!Область_печати</vt:lpstr>
      <vt:lpstr>'Вариант (12)'!Область_печати</vt:lpstr>
      <vt:lpstr>'Карта коммуникаций свод'!Область_печати</vt:lpstr>
      <vt:lpstr>'Карта комуникаций (проект)'!Область_печати</vt:lpstr>
      <vt:lpstr>'Станд работы нач. цеха '!Область_печати</vt:lpstr>
      <vt:lpstr>'Стандарт  планировщика цеха '!Область_печати</vt:lpstr>
      <vt:lpstr>'Стандарт работы ЛМГ '!Область_печати</vt:lpstr>
      <vt:lpstr>'Стандарт работы мастера'!Область_печати</vt:lpstr>
      <vt:lpstr>'Чек лист  работы Мастера '!Область_печати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2023-03-20T15:17:51Z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0x010100DE3B05415D249C4490F76C848C841139</vt:lpwstr>
  </property>
</Properties>
</file>